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54" r:id="rId1"/>
    <sheet name="Listes" sheetId="3" state="hidden" r:id="rId2"/>
    <sheet name="Semestre 1" sheetId="30" r:id="rId3"/>
    <sheet name="Semestre 2" sheetId="49" r:id="rId4"/>
    <sheet name="Semestre 3" sheetId="52" r:id="rId5"/>
    <sheet name="Semestre 4" sheetId="53"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3" i="53" l="1"/>
  <c r="B2" i="53"/>
  <c r="B3" i="52"/>
  <c r="B2" i="52"/>
  <c r="B3" i="49"/>
  <c r="B2" i="49"/>
  <c r="B3" i="30"/>
  <c r="B2" i="30"/>
  <c r="B4" i="54"/>
  <c r="B4" i="53" s="1"/>
  <c r="J15" i="53"/>
  <c r="J15" i="52"/>
  <c r="J15" i="49"/>
  <c r="J15" i="30"/>
  <c r="B4" i="52" l="1"/>
  <c r="B4" i="49"/>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<sst xmlns="http://schemas.openxmlformats.org/spreadsheetml/2006/main" count="835" uniqueCount="287">
  <si>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</si>
  <si>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</si>
  <si>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</si>
  <si>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</si>
  <si>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</si>
  <si>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</si>
  <si>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</si>
  <si>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</si>
  <si>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</si>
  <si>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</si>
  <si>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</si>
  <si>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</si>
  <si>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</si>
  <si>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</si>
  <si>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</si>
  <si>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</si>
  <si>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</si>
  <si>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</si>
  <si>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</si>
  <si>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</si>
  <si>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</si>
  <si>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</si>
  <si>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</si>
  <si>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</si>
  <si>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</si>
  <si>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</si>
  <si>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</si>
  <si>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</si>
  <si>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</si>
  <si>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</si>
  <si>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</si>
  <si>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</si>
  <si>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</si>
  <si>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</si>
  <si>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</si>
  <si>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</si>
  <si>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</si>
  <si>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</si>
  <si>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</si>
  <si>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</si>
  <si>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</si>
  <si>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</si>
  <si>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</si>
  <si>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</si>
  <si>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</si>
  <si>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</si>
  <si>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</si>
  <si>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</si>
  <si>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</si>
  <si>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</si>
  <si>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</si>
  <si>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</si>
  <si>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</si>
  <si>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</si>
  <si>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</si>
  <si>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</si>
  <si>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</si>
  <si>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</si>
  <si>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</si>
  <si>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</si>
  <si>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</si>
  <si>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</si>
  <si>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</si>
  <si>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</si>
  <si>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</si>
  <si>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</si>
  <si>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</si>
  <si>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</si>
  <si>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</si>
  <si>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</si>
  <si>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</si>
  <si>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</si>
  <si>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</si>
  <si>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</si>
  <si>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</si>
  <si>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</si>
  <si>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</si>
  <si>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</si>
  <si>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</si>
  <si>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</si>
  <si>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</si>
  <si>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</si>
  <si>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</si>
  <si>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</si>
  <si>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</si>
  <si>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</si>
  <si>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</si>
  <si>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</si>
  <si>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</si>
  <si>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</si>
  <si>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</si>
  <si>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</si>
  <si>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</si>
  <si>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</si>
  <si>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</si>
  <si>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</si>
  <si>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</si>
  <si>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</si>
  <si>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HPS1HIS</t>
  </si>
  <si>
    <t>OUI</t>
  </si>
  <si>
    <t>TD1 Préhistoire</t>
  </si>
  <si>
    <t>HPUHPR10</t>
  </si>
  <si>
    <t>TD2 Histoire ancienne</t>
  </si>
  <si>
    <t>HPUHAN10</t>
  </si>
  <si>
    <t>TD3 Histoire ancienne</t>
  </si>
  <si>
    <t>HPUHAN11</t>
  </si>
  <si>
    <t>TD4 Histoire ancienne</t>
  </si>
  <si>
    <t>HPUHAN12</t>
  </si>
  <si>
    <t>TD5 Histoire médiévale</t>
  </si>
  <si>
    <t>HPUHME10</t>
  </si>
  <si>
    <t>TD6 Histoire médiévale</t>
  </si>
  <si>
    <t>HPUHME11</t>
  </si>
  <si>
    <t>TD7 Histoire médiévale</t>
  </si>
  <si>
    <t>HPUHME12</t>
  </si>
  <si>
    <t xml:space="preserve">TD8 Histoire moderne </t>
  </si>
  <si>
    <t>HPUHMO10</t>
  </si>
  <si>
    <t xml:space="preserve">TD9 Histoire moderne </t>
  </si>
  <si>
    <t>HPUHMO11</t>
  </si>
  <si>
    <t>HPUHMO12</t>
  </si>
  <si>
    <t>TD11 Histoire contemporaine</t>
  </si>
  <si>
    <t>HPUHCO10</t>
  </si>
  <si>
    <t>TD12 Histoire contemporaine</t>
  </si>
  <si>
    <t>HPUHCO11</t>
  </si>
  <si>
    <t>HPSHS2</t>
  </si>
  <si>
    <t>LICENCE 1 HISTOIRE</t>
  </si>
  <si>
    <t>HPS2HIS</t>
  </si>
  <si>
    <t>Histoire Moderne</t>
  </si>
  <si>
    <t>Histoire Contemporaine</t>
  </si>
  <si>
    <t>TD13 Histoire ancienne</t>
  </si>
  <si>
    <t>HPUHAN20</t>
  </si>
  <si>
    <t>TD14 Histoire ancienne</t>
  </si>
  <si>
    <t>HPUHAN21</t>
  </si>
  <si>
    <t>TD15 Histoire ancienne</t>
  </si>
  <si>
    <t>HPUHAN22</t>
  </si>
  <si>
    <t>TD16 Histoire médiévale</t>
  </si>
  <si>
    <t>HPUHME20</t>
  </si>
  <si>
    <t>TD17 Histoire médiévale</t>
  </si>
  <si>
    <t>HPUHME21</t>
  </si>
  <si>
    <t>TD18 Histoire médiévale</t>
  </si>
  <si>
    <t>HPUHME22</t>
  </si>
  <si>
    <t>TD19 Histoire moderne</t>
  </si>
  <si>
    <t>HPUHMO20</t>
  </si>
  <si>
    <t xml:space="preserve">TD20 Histoire moderne </t>
  </si>
  <si>
    <t>HPUHMO21</t>
  </si>
  <si>
    <t>TD21 Histoire moderne</t>
  </si>
  <si>
    <t>HPUHMO22</t>
  </si>
  <si>
    <t>TD22 Histoire contemporaine</t>
  </si>
  <si>
    <t>HPUHCO20</t>
  </si>
  <si>
    <t>TD23 Histoire contemporaine</t>
  </si>
  <si>
    <t>HPUHCO21</t>
  </si>
  <si>
    <t>TD24 Histoire contemporaine</t>
  </si>
  <si>
    <t>HPUHCO22</t>
  </si>
  <si>
    <t>Licence 2 HISTOIRE</t>
  </si>
  <si>
    <t>HPS3HIS</t>
  </si>
  <si>
    <t xml:space="preserve">Histoire ancienne </t>
  </si>
  <si>
    <t>Histoire médiévale</t>
  </si>
  <si>
    <t>Art médiéval</t>
  </si>
  <si>
    <t xml:space="preserve">Art moderne  </t>
  </si>
  <si>
    <t>Histoire contemporaine 1</t>
  </si>
  <si>
    <t>1. Socio-histoire de l'ordre politique : Etat, citoyenneté, représentation</t>
  </si>
  <si>
    <t>2. Droit constitutionnel</t>
  </si>
  <si>
    <t>Art moderne</t>
  </si>
  <si>
    <t>Histoire moderne 1</t>
  </si>
  <si>
    <t xml:space="preserve">TD1 Histoire moderne </t>
  </si>
  <si>
    <t>TD2 Histoire moderne</t>
  </si>
  <si>
    <t>TD3 Histoire moderne</t>
  </si>
  <si>
    <t>TD4 Histoire moderne</t>
  </si>
  <si>
    <t>TD5 Histoire contemporaine</t>
  </si>
  <si>
    <t>TD6 Histoire contemporaine</t>
  </si>
  <si>
    <t xml:space="preserve">TD7 Histoire contemporaine </t>
  </si>
  <si>
    <t>Français</t>
  </si>
  <si>
    <t>Mathématiques</t>
  </si>
  <si>
    <t>Renforcement complémentaire en Français</t>
  </si>
  <si>
    <t>Renforcement complémentaire en Mathématiques</t>
  </si>
  <si>
    <t>Histoire contemporaine 2</t>
  </si>
  <si>
    <t>1. Participation et mobilisation politiques</t>
  </si>
  <si>
    <t>2. Grandes controverses politiques françaises</t>
  </si>
  <si>
    <t>Histoire moderne 2</t>
  </si>
  <si>
    <t>TD8 Préhistoire</t>
  </si>
  <si>
    <t>TD9 Histoire ancienne</t>
  </si>
  <si>
    <t>TD10 Histoire ancienne</t>
  </si>
  <si>
    <t>TD11 Histoire ancienne</t>
  </si>
  <si>
    <t>TD12 Histoire ancienne</t>
  </si>
  <si>
    <t xml:space="preserve">TD13 Histoire médiévale </t>
  </si>
  <si>
    <t>TD14 Histoire médiévale</t>
  </si>
  <si>
    <t>TD15 Histoire médiévale</t>
  </si>
  <si>
    <t>Préprofessionnalisation aux métiers de l'éducation</t>
  </si>
  <si>
    <t>Les enjeux du métier de professeur d'HG</t>
  </si>
  <si>
    <t>Méthode Géographie Concours</t>
  </si>
  <si>
    <t>HPS4HIS</t>
  </si>
  <si>
    <t>HISTOIRE</t>
  </si>
  <si>
    <t>Disciplinaire Histoire 1</t>
  </si>
  <si>
    <t>HPUHI10</t>
  </si>
  <si>
    <t>HPUHI20</t>
  </si>
  <si>
    <t>Disciplinaire Histoire 2</t>
  </si>
  <si>
    <t>Disciplinaire Histoire 3</t>
  </si>
  <si>
    <t>Option HHAAP1 Hist, hist de l'art, arché, patrimoine</t>
  </si>
  <si>
    <t>Option HSP 1</t>
  </si>
  <si>
    <t>Option HMC 1</t>
  </si>
  <si>
    <t>Approfondissement hist moderne &amp; contemporaine</t>
  </si>
  <si>
    <t>Option 1D</t>
  </si>
  <si>
    <t>Disciplinaire histoire 4</t>
  </si>
  <si>
    <t>Option HHAAP2</t>
  </si>
  <si>
    <t>Sources et archéologie antiques</t>
  </si>
  <si>
    <t>Sources et archéologie médiévales</t>
  </si>
  <si>
    <t>Option HSP 2</t>
  </si>
  <si>
    <t>Option HMC 2</t>
  </si>
  <si>
    <t>Approfondisssement histoire ancienne et médiévale</t>
  </si>
  <si>
    <t>Option histoire géo 2D</t>
  </si>
  <si>
    <t xml:space="preserve">TD10 Histoire moderne </t>
  </si>
  <si>
    <t>TD14 Histoire moderne</t>
  </si>
  <si>
    <t>HPUHMO13</t>
  </si>
  <si>
    <t>HPUHPR20</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</si>
  <si>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</si>
  <si>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</si>
  <si>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</si>
  <si>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</si>
  <si>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</si>
  <si>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</si>
  <si>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</si>
  <si>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</si>
  <si>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</si>
  <si>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Art antique</t>
  </si>
  <si>
    <t>Histoire Ancienne et médievale</t>
  </si>
  <si>
    <t>Histoire moderne et contemporaine</t>
  </si>
  <si>
    <t>4h</t>
  </si>
  <si>
    <t>HPUHI40</t>
  </si>
  <si>
    <t>HPEHHA40</t>
  </si>
  <si>
    <t>HPEHHC40</t>
  </si>
  <si>
    <t>HPUHI41</t>
  </si>
  <si>
    <t>HPEHAA4</t>
  </si>
  <si>
    <t>HPEHAM4</t>
  </si>
  <si>
    <t>HPUHI42</t>
  </si>
  <si>
    <t>HPEHHC41</t>
  </si>
  <si>
    <t>HPEHMP4</t>
  </si>
  <si>
    <t>HPEHCP4</t>
  </si>
  <si>
    <t>HPUHI43</t>
  </si>
  <si>
    <t>HPEHHA41</t>
  </si>
  <si>
    <t>HPUHI44</t>
  </si>
  <si>
    <t>HPEHPR4</t>
  </si>
  <si>
    <t>HPEHAN40</t>
  </si>
  <si>
    <t>HPEHAN41</t>
  </si>
  <si>
    <t>HPEHAN42</t>
  </si>
  <si>
    <t>HPEHAN43</t>
  </si>
  <si>
    <t>HPEHME40</t>
  </si>
  <si>
    <t>HPEHME41</t>
  </si>
  <si>
    <t>HPEHME42</t>
  </si>
  <si>
    <t>HPEHME43</t>
  </si>
  <si>
    <t>VPUC1D4</t>
  </si>
  <si>
    <t>VPE1FR4</t>
  </si>
  <si>
    <t>VPE1MA4</t>
  </si>
  <si>
    <t>VPE1RF4</t>
  </si>
  <si>
    <t>VPE1RM4</t>
  </si>
  <si>
    <t>VPE1PR4</t>
  </si>
  <si>
    <t>VPUH2D4</t>
  </si>
  <si>
    <t>VPEHMP4</t>
  </si>
  <si>
    <t>VPEHGC4</t>
  </si>
  <si>
    <t>HPUHI35</t>
  </si>
  <si>
    <t>HPEHAN3</t>
  </si>
  <si>
    <t>HPEHME3</t>
  </si>
  <si>
    <t>HPUHI31</t>
  </si>
  <si>
    <t>HPEHAM3</t>
  </si>
  <si>
    <t>HPEHMO3</t>
  </si>
  <si>
    <t>HPUHI32</t>
  </si>
  <si>
    <t>HPEHCO3</t>
  </si>
  <si>
    <t>HPEHSH3</t>
  </si>
  <si>
    <t>HPEHDC3</t>
  </si>
  <si>
    <t>HPUHI33</t>
  </si>
  <si>
    <t>HPEHMD3</t>
  </si>
  <si>
    <t>HPUHI34</t>
  </si>
  <si>
    <t>HPEHHM30</t>
  </si>
  <si>
    <t>HPEHHM31</t>
  </si>
  <si>
    <t>HPEHHM32</t>
  </si>
  <si>
    <t>HPEHHM33</t>
  </si>
  <si>
    <t>HPEHHC30</t>
  </si>
  <si>
    <t>HPEHHC31</t>
  </si>
  <si>
    <t>HPEHHC32</t>
  </si>
  <si>
    <t>HPULE36</t>
  </si>
  <si>
    <t>HPELFR3</t>
  </si>
  <si>
    <t>HPELMT3</t>
  </si>
  <si>
    <t>HPELRF3</t>
  </si>
  <si>
    <t>HPELRM3</t>
  </si>
  <si>
    <t>HPUHCO13</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</si>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</sst>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sz val="11"/>
      <color rgb="FFFF0000"/>
      <name val="Calibri"/>
      <family val="2"/>
      <scheme val="minor"/>
    </font>
    <font>
      <u/>
      <sz val="11"/>
      <color theme="11"/>
      <name val="Calibri"/>
      <family val="2"/>
      <scheme val="minor"/>
    </font>
    <font>
      <sz val="11"/>
      <name val="Calibri"/>
      <family val="2"/>
      <scheme val="minor"/>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1">
    <xf numFmtId="0" fontId="0" fillId="0" borderId="0"/>
    <xf numFmtId="0" fontId="1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160">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16" xfId="0" applyFill="1"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8" xfId="0" applyFill="1" applyBorder="1" applyAlignment="1" applyProtection="1">
      <alignment vertical="center"/>
      <protection locked="0"/>
    </xf>
    <xf numFmtId="0" fontId="0" fillId="0" borderId="19" xfId="0" applyBorder="1" applyProtection="1">
      <protection locked="0"/>
    </xf>
    <xf numFmtId="0" fontId="0" fillId="0" borderId="7" xfId="0" applyFill="1" applyBorder="1" applyProtection="1">
      <protection locked="0"/>
    </xf>
    <xf numFmtId="0" fontId="0" fillId="0" borderId="1" xfId="0" applyBorder="1" applyAlignment="1" applyProtection="1">
      <alignment wrapText="1"/>
      <protection locked="0"/>
    </xf>
    <xf numFmtId="0" fontId="0" fillId="0" borderId="0" xfId="0" applyBorder="1" applyProtection="1">
      <protection locked="0"/>
    </xf>
    <xf numFmtId="0" fontId="0" fillId="0" borderId="0" xfId="0" applyBorder="1" applyAlignment="1" applyProtection="1">
      <alignment horizontal="center" vertical="center" wrapText="1"/>
    </xf>
    <xf numFmtId="0" fontId="0" fillId="0" borderId="0" xfId="0" applyFont="1" applyProtection="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0" fontId="0" fillId="0" borderId="1" xfId="0" applyFont="1" applyFill="1" applyBorder="1" applyProtection="1">
      <protection locked="0"/>
    </xf>
    <xf numFmtId="0" fontId="0" fillId="0" borderId="1" xfId="0" applyFont="1" applyBorder="1" applyProtection="1">
      <protection locked="0"/>
    </xf>
    <xf numFmtId="0" fontId="0" fillId="0" borderId="1" xfId="0" applyFill="1" applyBorder="1" applyAlignment="1" applyProtection="1">
      <alignment vertical="center" wrapText="1"/>
      <protection locked="0"/>
    </xf>
    <xf numFmtId="0" fontId="0" fillId="0" borderId="16" xfId="0" applyFont="1" applyFill="1" applyBorder="1" applyProtection="1">
      <protection locked="0"/>
    </xf>
    <xf numFmtId="0" fontId="0"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9" fillId="0" borderId="1" xfId="0" applyFont="1" applyFill="1" applyBorder="1" applyAlignment="1" applyProtection="1">
      <alignment vertical="center"/>
      <protection locked="0"/>
    </xf>
    <xf numFmtId="0" fontId="20" fillId="0" borderId="1" xfId="0" applyFont="1" applyBorder="1" applyProtection="1">
      <protection locked="0"/>
    </xf>
    <xf numFmtId="0" fontId="22" fillId="0" borderId="1" xfId="0" applyFont="1" applyFill="1" applyBorder="1" applyProtection="1">
      <protection locked="0"/>
    </xf>
    <xf numFmtId="0" fontId="0" fillId="6" borderId="1" xfId="0" applyFill="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20" fillId="0" borderId="1" xfId="0" applyFont="1" applyFill="1" applyBorder="1" applyProtection="1">
      <protection locked="0"/>
    </xf>
    <xf numFmtId="0" fontId="0" fillId="0" borderId="1" xfId="0" applyFont="1" applyFill="1" applyBorder="1" applyAlignment="1" applyProtection="1">
      <alignment vertical="center"/>
      <protection locked="0"/>
    </xf>
    <xf numFmtId="0" fontId="22" fillId="0" borderId="1" xfId="0" applyFont="1" applyFill="1" applyBorder="1" applyAlignment="1" applyProtection="1">
      <alignment vertical="center"/>
      <protection locked="0"/>
    </xf>
    <xf numFmtId="0" fontId="0" fillId="6" borderId="1" xfId="0" applyFill="1" applyBorder="1" applyProtection="1">
      <protection locked="0"/>
    </xf>
    <xf numFmtId="0" fontId="22" fillId="6" borderId="1" xfId="0" applyFont="1" applyFill="1" applyBorder="1" applyAlignment="1" applyProtection="1">
      <alignment vertical="center"/>
      <protection locked="0"/>
    </xf>
    <xf numFmtId="0" fontId="0" fillId="6" borderId="7" xfId="0" applyFill="1" applyBorder="1" applyProtection="1">
      <protection locked="0"/>
    </xf>
    <xf numFmtId="0" fontId="22" fillId="6" borderId="1" xfId="0" applyFont="1" applyFill="1" applyBorder="1" applyProtection="1">
      <protection locked="0"/>
    </xf>
    <xf numFmtId="0" fontId="0" fillId="6" borderId="1" xfId="0" applyFont="1" applyFill="1" applyBorder="1" applyProtection="1">
      <protection locked="0"/>
    </xf>
    <xf numFmtId="0" fontId="0" fillId="6" borderId="1" xfId="0" applyFont="1" applyFill="1" applyBorder="1" applyAlignment="1" applyProtection="1">
      <alignment vertical="center"/>
      <protection locked="0"/>
    </xf>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2" fillId="2" borderId="0" xfId="0" applyFont="1" applyFill="1" applyBorder="1" applyAlignment="1" applyProtection="1">
      <alignment horizontal="left"/>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 fillId="7" borderId="2" xfId="0" applyFont="1" applyFill="1" applyBorder="1" applyAlignment="1" applyProtection="1">
      <alignment horizontal="left" vertical="center"/>
      <protection locked="0"/>
    </xf>
    <xf numFmtId="0" fontId="1" fillId="7" borderId="3" xfId="0" applyFont="1" applyFill="1" applyBorder="1" applyAlignment="1" applyProtection="1">
      <alignment horizontal="left" vertical="center"/>
      <protection locked="0"/>
    </xf>
    <xf numFmtId="0" fontId="1" fillId="7" borderId="4" xfId="0" applyFont="1" applyFill="1" applyBorder="1" applyAlignment="1" applyProtection="1">
      <alignment horizontal="left" vertical="center"/>
      <protection locked="0"/>
    </xf>
    <xf numFmtId="0" fontId="9"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11">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Normal" xfId="0" builtinId="0"/>
  </cellStyles>
  <dxfs count="71">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8" name="Option Button 4" hidden="1">
              <a:extLst>
                <a:ext uri="{63B3BB69-23CF-44E3-9099-C40C66FF867C}">
                  <a14:compatExt spid="_x0000_s67588"/>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tabSelected="1" topLeftCell="A4" workbookViewId="0">
      <selection activeCell="A24" sqref="A24:I2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0" t="s">
        <v>48</v>
      </c>
      <c r="B1" s="111"/>
      <c r="C1" s="112"/>
      <c r="D1" s="112"/>
      <c r="E1" s="112"/>
      <c r="F1" s="112"/>
      <c r="G1" s="112"/>
      <c r="H1" s="112"/>
      <c r="I1" s="113"/>
    </row>
    <row r="2" spans="1:9" ht="24.95" customHeight="1" x14ac:dyDescent="0.25">
      <c r="A2" s="40" t="s">
        <v>22</v>
      </c>
      <c r="B2" s="45" t="s">
        <v>44</v>
      </c>
      <c r="C2" s="114"/>
      <c r="D2" s="114"/>
      <c r="E2" s="114"/>
      <c r="F2" s="114"/>
      <c r="G2" s="114"/>
      <c r="H2" s="114"/>
      <c r="I2" s="114"/>
    </row>
    <row r="3" spans="1:9" ht="24.95" customHeight="1" x14ac:dyDescent="0.25">
      <c r="A3" s="41" t="s">
        <v>21</v>
      </c>
      <c r="B3" s="115" t="s">
        <v>49</v>
      </c>
      <c r="C3" s="116"/>
      <c r="D3" s="116"/>
      <c r="E3" s="116"/>
      <c r="F3" s="116"/>
      <c r="G3" s="116"/>
      <c r="H3" s="116"/>
      <c r="I3" s="117"/>
    </row>
    <row r="4" spans="1:9" ht="24.95" customHeight="1" x14ac:dyDescent="0.35">
      <c r="A4" s="40" t="s">
        <v>46</v>
      </c>
      <c r="B4" s="42" t="str">
        <f>IFERROR(VLOOKUP(B3,tab_code_dip,2,FALSE),"-")</f>
        <v>HPSHS18</v>
      </c>
      <c r="C4" s="19"/>
      <c r="D4" s="19"/>
      <c r="E4" s="19"/>
      <c r="F4" s="19"/>
      <c r="G4" s="19"/>
      <c r="H4" s="19"/>
      <c r="I4" s="19"/>
    </row>
    <row r="5" spans="1:9" ht="24.95" customHeight="1" x14ac:dyDescent="0.25">
      <c r="A5" s="19"/>
      <c r="B5" s="19"/>
      <c r="C5" s="19"/>
      <c r="D5" s="19"/>
      <c r="E5" s="19"/>
      <c r="F5" s="19"/>
      <c r="G5" s="19"/>
      <c r="H5" s="19"/>
      <c r="I5" s="19"/>
    </row>
    <row r="6" spans="1:9" x14ac:dyDescent="0.25">
      <c r="A6" s="19"/>
      <c r="B6" s="19"/>
      <c r="C6" s="19"/>
      <c r="D6" s="19"/>
      <c r="E6" s="19"/>
      <c r="F6" s="19"/>
      <c r="G6" s="19"/>
      <c r="H6" s="19"/>
      <c r="I6" s="19"/>
    </row>
    <row r="7" spans="1:9" ht="20.100000000000001" customHeight="1" x14ac:dyDescent="0.25">
      <c r="A7" s="118" t="s">
        <v>213</v>
      </c>
      <c r="B7" s="119"/>
      <c r="C7" s="119"/>
      <c r="D7" s="119"/>
      <c r="E7" s="119"/>
      <c r="F7" s="119"/>
      <c r="G7" s="119"/>
      <c r="H7" s="119"/>
      <c r="I7" s="120"/>
    </row>
    <row r="8" spans="1:9" x14ac:dyDescent="0.25">
      <c r="A8" s="82" t="s">
        <v>214</v>
      </c>
      <c r="B8" s="83"/>
      <c r="C8" s="83"/>
      <c r="D8" s="83"/>
      <c r="E8" s="83"/>
      <c r="F8" s="83"/>
      <c r="G8" s="83"/>
      <c r="H8" s="83"/>
      <c r="I8" s="83"/>
    </row>
    <row r="9" spans="1:9" x14ac:dyDescent="0.25">
      <c r="A9" s="121" t="s">
        <v>215</v>
      </c>
      <c r="B9" s="122"/>
      <c r="C9" s="122"/>
      <c r="D9" s="122"/>
      <c r="E9" s="122"/>
      <c r="F9" s="122"/>
      <c r="G9" s="122"/>
      <c r="H9" s="122"/>
      <c r="I9" s="123"/>
    </row>
    <row r="10" spans="1:9" x14ac:dyDescent="0.25">
      <c r="A10" s="130" t="s">
        <v>213</v>
      </c>
      <c r="B10" s="131"/>
      <c r="C10" s="131"/>
      <c r="D10" s="131"/>
      <c r="E10" s="131"/>
      <c r="F10" s="131"/>
      <c r="G10" s="131"/>
      <c r="H10" s="131"/>
      <c r="I10" s="132"/>
    </row>
    <row r="11" spans="1:9" x14ac:dyDescent="0.25">
      <c r="A11" s="84"/>
      <c r="B11" s="85"/>
      <c r="C11" s="85"/>
      <c r="D11" s="85"/>
      <c r="E11" s="85"/>
      <c r="F11" s="85"/>
      <c r="G11" s="85"/>
      <c r="H11" s="85"/>
      <c r="I11" s="86"/>
    </row>
    <row r="12" spans="1:9" x14ac:dyDescent="0.25">
      <c r="A12" s="79"/>
      <c r="B12" s="80"/>
      <c r="C12" s="80"/>
      <c r="D12" s="80"/>
      <c r="E12" s="80"/>
      <c r="F12" s="80"/>
      <c r="G12" s="80"/>
      <c r="H12" s="80"/>
      <c r="I12" s="81"/>
    </row>
    <row r="13" spans="1:9" x14ac:dyDescent="0.25">
      <c r="A13" s="124" t="s">
        <v>216</v>
      </c>
      <c r="B13" s="125"/>
      <c r="C13" s="125"/>
      <c r="D13" s="125"/>
      <c r="E13" s="125"/>
      <c r="F13" s="125"/>
      <c r="G13" s="125"/>
      <c r="H13" s="125"/>
      <c r="I13" s="126"/>
    </row>
    <row r="14" spans="1:9" x14ac:dyDescent="0.25">
      <c r="A14" s="130" t="s">
        <v>213</v>
      </c>
      <c r="B14" s="131"/>
      <c r="C14" s="131"/>
      <c r="D14" s="131"/>
      <c r="E14" s="131"/>
      <c r="F14" s="131"/>
      <c r="G14" s="131"/>
      <c r="H14" s="131"/>
      <c r="I14" s="132"/>
    </row>
    <row r="15" spans="1:9" x14ac:dyDescent="0.25">
      <c r="A15" s="90"/>
      <c r="B15" s="64"/>
      <c r="C15" s="64"/>
      <c r="D15" s="64"/>
      <c r="E15" s="64"/>
      <c r="F15" s="64"/>
      <c r="G15" s="64"/>
      <c r="H15" s="64"/>
      <c r="I15" s="91"/>
    </row>
    <row r="16" spans="1:9" x14ac:dyDescent="0.25">
      <c r="A16" s="127"/>
      <c r="B16" s="128"/>
      <c r="C16" s="128"/>
      <c r="D16" s="128"/>
      <c r="E16" s="128"/>
      <c r="F16" s="128"/>
      <c r="G16" s="128"/>
      <c r="H16" s="128"/>
      <c r="I16" s="129"/>
    </row>
    <row r="17" spans="1:9" x14ac:dyDescent="0.25">
      <c r="A17" s="121" t="s">
        <v>217</v>
      </c>
      <c r="B17" s="122"/>
      <c r="C17" s="122"/>
      <c r="D17" s="122"/>
      <c r="E17" s="122"/>
      <c r="F17" s="122"/>
      <c r="G17" s="122"/>
      <c r="H17" s="122"/>
      <c r="I17" s="123"/>
    </row>
    <row r="18" spans="1:9" x14ac:dyDescent="0.25">
      <c r="A18" s="130" t="s">
        <v>213</v>
      </c>
      <c r="B18" s="131"/>
      <c r="C18" s="131"/>
      <c r="D18" s="131"/>
      <c r="E18" s="131"/>
      <c r="F18" s="131"/>
      <c r="G18" s="131"/>
      <c r="H18" s="131"/>
      <c r="I18" s="132"/>
    </row>
    <row r="19" spans="1:9" x14ac:dyDescent="0.25">
      <c r="A19" s="90"/>
      <c r="B19" s="64"/>
      <c r="C19" s="64"/>
      <c r="D19" s="64"/>
      <c r="E19" s="64"/>
      <c r="F19" s="64"/>
      <c r="G19" s="64"/>
      <c r="H19" s="64"/>
      <c r="I19" s="91"/>
    </row>
    <row r="20" spans="1:9" x14ac:dyDescent="0.25">
      <c r="A20" s="92"/>
      <c r="B20" s="93"/>
      <c r="C20" s="93"/>
      <c r="D20" s="93"/>
      <c r="E20" s="93"/>
      <c r="F20" s="93"/>
      <c r="G20" s="93"/>
      <c r="H20" s="93"/>
      <c r="I20" s="94"/>
    </row>
    <row r="21" spans="1:9" x14ac:dyDescent="0.25">
      <c r="A21" s="121" t="s">
        <v>218</v>
      </c>
      <c r="B21" s="122"/>
      <c r="C21" s="122"/>
      <c r="D21" s="122"/>
      <c r="E21" s="122"/>
      <c r="F21" s="122"/>
      <c r="G21" s="122"/>
      <c r="H21" s="122"/>
      <c r="I21" s="123"/>
    </row>
    <row r="22" spans="1:9" x14ac:dyDescent="0.25">
      <c r="A22" s="87" t="s">
        <v>221</v>
      </c>
      <c r="B22" s="88"/>
      <c r="C22" s="88"/>
      <c r="D22" s="88"/>
      <c r="E22" s="88"/>
      <c r="F22" s="88"/>
      <c r="G22" s="88"/>
      <c r="H22" s="88"/>
      <c r="I22" s="89"/>
    </row>
    <row r="23" spans="1:9" x14ac:dyDescent="0.25">
      <c r="A23" s="90"/>
      <c r="B23" s="64"/>
      <c r="C23" s="64"/>
      <c r="D23" s="64"/>
      <c r="E23" s="64"/>
      <c r="F23" s="64"/>
      <c r="G23" s="64"/>
      <c r="H23" s="64"/>
      <c r="I23" s="91"/>
    </row>
    <row r="24" spans="1:9" x14ac:dyDescent="0.25">
      <c r="A24" s="139" t="s">
        <v>286</v>
      </c>
      <c r="B24" s="140"/>
      <c r="C24" s="140"/>
      <c r="D24" s="140"/>
      <c r="E24" s="140"/>
      <c r="F24" s="140"/>
      <c r="G24" s="140"/>
      <c r="H24" s="140"/>
      <c r="I24" s="141"/>
    </row>
    <row r="25" spans="1:9" x14ac:dyDescent="0.25">
      <c r="A25" s="104" t="s">
        <v>283</v>
      </c>
      <c r="B25" s="105"/>
      <c r="C25" s="105"/>
      <c r="D25" s="105"/>
      <c r="E25" s="105"/>
      <c r="F25" s="105"/>
      <c r="G25" s="105"/>
      <c r="H25" s="105"/>
      <c r="I25" s="106"/>
    </row>
    <row r="26" spans="1:9" x14ac:dyDescent="0.25">
      <c r="A26" s="107" t="s">
        <v>284</v>
      </c>
      <c r="B26" s="108"/>
      <c r="C26" s="108"/>
      <c r="D26" s="108"/>
      <c r="E26" s="108"/>
      <c r="F26" s="108"/>
      <c r="G26" s="108"/>
      <c r="H26" s="108"/>
      <c r="I26" s="109"/>
    </row>
    <row r="27" spans="1:9" x14ac:dyDescent="0.25">
      <c r="A27" s="107" t="s">
        <v>285</v>
      </c>
      <c r="B27" s="108"/>
      <c r="C27" s="108"/>
      <c r="D27" s="108"/>
      <c r="E27" s="108"/>
      <c r="F27" s="108"/>
      <c r="G27" s="108"/>
      <c r="H27" s="108"/>
      <c r="I27" s="109"/>
    </row>
    <row r="28" spans="1:9" x14ac:dyDescent="0.25">
      <c r="A28" s="121" t="s">
        <v>47</v>
      </c>
      <c r="B28" s="122"/>
      <c r="C28" s="122"/>
      <c r="D28" s="122"/>
      <c r="E28" s="122"/>
      <c r="F28" s="122"/>
      <c r="G28" s="122"/>
      <c r="H28" s="122"/>
      <c r="I28" s="123"/>
    </row>
    <row r="29" spans="1:9" x14ac:dyDescent="0.25">
      <c r="A29" s="133" t="s">
        <v>219</v>
      </c>
      <c r="B29" s="134"/>
      <c r="C29" s="134"/>
      <c r="D29" s="134"/>
      <c r="E29" s="134"/>
      <c r="F29" s="134"/>
      <c r="G29" s="134"/>
      <c r="H29" s="134"/>
      <c r="I29" s="135"/>
    </row>
    <row r="30" spans="1:9" x14ac:dyDescent="0.25">
      <c r="A30" s="136" t="s">
        <v>220</v>
      </c>
      <c r="B30" s="137"/>
      <c r="C30" s="137"/>
      <c r="D30" s="137"/>
      <c r="E30" s="137"/>
      <c r="F30" s="137"/>
      <c r="G30" s="137"/>
      <c r="H30" s="137"/>
      <c r="I30" s="138"/>
    </row>
    <row r="31" spans="1:9" x14ac:dyDescent="0.25">
      <c r="A31" s="127"/>
      <c r="B31" s="128"/>
      <c r="C31" s="128"/>
      <c r="D31" s="128"/>
      <c r="E31" s="128"/>
      <c r="F31" s="128"/>
      <c r="G31" s="128"/>
      <c r="H31" s="128"/>
      <c r="I31" s="129"/>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7">
    <mergeCell ref="A29:I29"/>
    <mergeCell ref="A30:I30"/>
    <mergeCell ref="A31:I31"/>
    <mergeCell ref="A14:I14"/>
    <mergeCell ref="A18:I18"/>
    <mergeCell ref="A28:I28"/>
    <mergeCell ref="A24:I24"/>
    <mergeCell ref="A13:I13"/>
    <mergeCell ref="A16:I16"/>
    <mergeCell ref="A17:I17"/>
    <mergeCell ref="A21:I21"/>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9" r:id="rId1" display="Arrêté du 22 janvier 2014 fixant le cadre national des formations conduisant à la délivrance des diplômes nationaux de licence, de licence professionnelle et de master "/>
    <hyperlink ref="A29:I29" r:id="rId2" display="Arrêté du 30 juillet 2018 relatif au diplôme national de licence"/>
    <hyperlink ref="A30:B30" r:id="rId3" display="Arrêté du 17 novembre 1999 relatif à la licence professionnelle"/>
    <hyperlink ref="A30:I30"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93</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96</v>
      </c>
      <c r="F5"/>
      <c r="G5"/>
    </row>
    <row r="6" spans="1:7" ht="15" x14ac:dyDescent="0.25">
      <c r="F6"/>
      <c r="G6"/>
    </row>
    <row r="7" spans="1:7" ht="15" x14ac:dyDescent="0.25">
      <c r="F7"/>
      <c r="G7"/>
    </row>
    <row r="8" spans="1:7" ht="15" x14ac:dyDescent="0.25">
      <c r="A8" t="s">
        <v>34</v>
      </c>
      <c r="B8" t="s">
        <v>39</v>
      </c>
      <c r="D8" t="s">
        <v>88</v>
      </c>
      <c r="E8" t="s">
        <v>34</v>
      </c>
      <c r="F8"/>
      <c r="G8"/>
    </row>
    <row r="9" spans="1:7" ht="15" x14ac:dyDescent="0.25">
      <c r="A9" s="46" t="s">
        <v>95</v>
      </c>
      <c r="B9" t="s">
        <v>61</v>
      </c>
      <c r="D9" t="s">
        <v>13</v>
      </c>
      <c r="E9" t="s">
        <v>37</v>
      </c>
      <c r="F9"/>
      <c r="G9"/>
    </row>
    <row r="10" spans="1:7" ht="15" x14ac:dyDescent="0.25">
      <c r="A10" t="s">
        <v>49</v>
      </c>
      <c r="B10" t="s">
        <v>62</v>
      </c>
      <c r="D10" t="s">
        <v>13</v>
      </c>
      <c r="E10" t="s">
        <v>55</v>
      </c>
      <c r="F10"/>
      <c r="G10"/>
    </row>
    <row r="11" spans="1:7" ht="15" x14ac:dyDescent="0.25">
      <c r="A11" t="s">
        <v>50</v>
      </c>
      <c r="B11" t="s">
        <v>63</v>
      </c>
      <c r="D11" t="s">
        <v>91</v>
      </c>
      <c r="E11" t="s">
        <v>36</v>
      </c>
      <c r="F11"/>
      <c r="G11"/>
    </row>
    <row r="12" spans="1:7" ht="15" x14ac:dyDescent="0.25">
      <c r="A12" t="s">
        <v>36</v>
      </c>
      <c r="B12" t="s">
        <v>64</v>
      </c>
      <c r="D12" t="s">
        <v>90</v>
      </c>
      <c r="E12" t="s">
        <v>49</v>
      </c>
      <c r="F12"/>
      <c r="G12"/>
    </row>
    <row r="13" spans="1:7" ht="15" x14ac:dyDescent="0.25">
      <c r="A13" t="s">
        <v>37</v>
      </c>
      <c r="B13" t="s">
        <v>65</v>
      </c>
      <c r="D13" t="s">
        <v>90</v>
      </c>
      <c r="E13" t="s">
        <v>50</v>
      </c>
      <c r="F13"/>
      <c r="G13"/>
    </row>
    <row r="14" spans="1:7" ht="15" x14ac:dyDescent="0.25">
      <c r="A14" t="s">
        <v>35</v>
      </c>
      <c r="B14" t="s">
        <v>66</v>
      </c>
      <c r="D14" t="s">
        <v>90</v>
      </c>
      <c r="E14" t="s">
        <v>38</v>
      </c>
      <c r="F14"/>
      <c r="G14"/>
    </row>
    <row r="15" spans="1:7" ht="15" x14ac:dyDescent="0.25">
      <c r="A15" t="s">
        <v>42</v>
      </c>
      <c r="B15" t="s">
        <v>67</v>
      </c>
      <c r="D15" t="s">
        <v>90</v>
      </c>
      <c r="E15" t="s">
        <v>51</v>
      </c>
      <c r="F15"/>
      <c r="G15"/>
    </row>
    <row r="16" spans="1:7" ht="15" x14ac:dyDescent="0.25">
      <c r="A16" t="s">
        <v>38</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46" t="s">
        <v>95</v>
      </c>
      <c r="F19"/>
      <c r="G19"/>
    </row>
    <row r="20" spans="1:7" ht="15" x14ac:dyDescent="0.25">
      <c r="A20" t="s">
        <v>82</v>
      </c>
      <c r="B20" t="s">
        <v>72</v>
      </c>
      <c r="D20" t="s">
        <v>89</v>
      </c>
      <c r="E20" t="s">
        <v>35</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42</v>
      </c>
      <c r="F26"/>
      <c r="G26"/>
    </row>
    <row r="27" spans="1:7" ht="15" x14ac:dyDescent="0.25">
      <c r="F27"/>
      <c r="G27"/>
    </row>
    <row r="28" spans="1:7" ht="15" x14ac:dyDescent="0.25">
      <c r="F28"/>
      <c r="G28"/>
    </row>
    <row r="29" spans="1:7" ht="15" x14ac:dyDescent="0.25">
      <c r="F29"/>
      <c r="G29"/>
    </row>
    <row r="30" spans="1:7" ht="15" x14ac:dyDescent="0.25">
      <c r="A30" s="46" t="s">
        <v>13</v>
      </c>
      <c r="B30" s="47" t="s">
        <v>45</v>
      </c>
      <c r="C30" s="46" t="s">
        <v>44</v>
      </c>
      <c r="D30" s="46" t="s">
        <v>43</v>
      </c>
      <c r="E30" s="46" t="s">
        <v>42</v>
      </c>
      <c r="F30"/>
      <c r="G30"/>
    </row>
    <row r="31" spans="1:7" ht="15" x14ac:dyDescent="0.25">
      <c r="A31" s="46" t="s">
        <v>37</v>
      </c>
      <c r="B31" s="47" t="s">
        <v>36</v>
      </c>
      <c r="C31" s="46" t="s">
        <v>49</v>
      </c>
      <c r="D31" s="46" t="s">
        <v>95</v>
      </c>
      <c r="E31" s="46" t="s">
        <v>42</v>
      </c>
      <c r="F31"/>
      <c r="G31"/>
    </row>
    <row r="32" spans="1:7" ht="15" x14ac:dyDescent="0.25">
      <c r="A32" s="46" t="s">
        <v>83</v>
      </c>
      <c r="B32" s="48"/>
      <c r="C32" s="46" t="s">
        <v>50</v>
      </c>
      <c r="D32" s="46" t="s">
        <v>35</v>
      </c>
      <c r="E32" s="48"/>
      <c r="F32"/>
      <c r="G32"/>
    </row>
    <row r="33" spans="3:7" ht="15" x14ac:dyDescent="0.25">
      <c r="C33" s="46" t="s">
        <v>38</v>
      </c>
      <c r="D33" s="46" t="s">
        <v>94</v>
      </c>
      <c r="F33"/>
      <c r="G33"/>
    </row>
    <row r="34" spans="3:7" ht="15" x14ac:dyDescent="0.25">
      <c r="C34" s="46" t="s">
        <v>79</v>
      </c>
      <c r="D34" s="46" t="s">
        <v>84</v>
      </c>
      <c r="F34"/>
      <c r="G34"/>
    </row>
    <row r="35" spans="3:7" ht="15" x14ac:dyDescent="0.25">
      <c r="C35" s="46" t="s">
        <v>80</v>
      </c>
      <c r="D35" s="46" t="s">
        <v>85</v>
      </c>
      <c r="F35"/>
      <c r="G35"/>
    </row>
    <row r="36" spans="3:7" ht="15" x14ac:dyDescent="0.25">
      <c r="C36" s="46" t="s">
        <v>81</v>
      </c>
      <c r="D36" s="46" t="s">
        <v>86</v>
      </c>
      <c r="F36"/>
      <c r="G36"/>
    </row>
    <row r="37" spans="3:7" ht="15" x14ac:dyDescent="0.25">
      <c r="C37" s="46" t="s">
        <v>82</v>
      </c>
      <c r="D37" s="46"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10" zoomScale="85" zoomScaleNormal="85" zoomScalePageLayoutView="85" workbookViewId="0">
      <selection activeCell="B38" sqref="B38"/>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42" t="s">
        <v>48</v>
      </c>
      <c r="B1" s="142"/>
      <c r="C1" s="142"/>
      <c r="D1" s="142"/>
      <c r="E1" s="142"/>
      <c r="F1" s="142"/>
      <c r="G1" s="142"/>
      <c r="H1" s="142"/>
      <c r="I1" s="142"/>
      <c r="J1" s="142"/>
      <c r="K1" s="142"/>
      <c r="L1" s="142"/>
      <c r="M1" s="142"/>
    </row>
    <row r="2" spans="1:13" ht="20.100000000000001" customHeight="1" x14ac:dyDescent="0.25">
      <c r="A2" s="20" t="s">
        <v>22</v>
      </c>
      <c r="B2" s="144" t="str">
        <f>'Fiche générale'!B2</f>
        <v>LASH</v>
      </c>
      <c r="C2" s="144"/>
      <c r="D2" s="144"/>
      <c r="E2" s="144"/>
      <c r="F2" s="19"/>
      <c r="G2" s="19"/>
      <c r="H2" s="19"/>
      <c r="I2" s="19"/>
      <c r="J2" s="19"/>
    </row>
    <row r="3" spans="1:13" ht="20.100000000000001" customHeight="1" x14ac:dyDescent="0.25">
      <c r="A3" s="20" t="s">
        <v>21</v>
      </c>
      <c r="B3" s="144" t="str">
        <f>'Fiche générale'!B3:I3</f>
        <v>Sciences de l'Homme et de la Société</v>
      </c>
      <c r="C3" s="144"/>
      <c r="D3" s="144"/>
      <c r="E3" s="144"/>
      <c r="F3" s="19"/>
      <c r="G3" s="19"/>
      <c r="H3" s="19"/>
      <c r="I3" s="19"/>
      <c r="J3" s="19"/>
    </row>
    <row r="4" spans="1:13" ht="20.100000000000001" customHeight="1" x14ac:dyDescent="0.3">
      <c r="A4" s="20" t="s">
        <v>14</v>
      </c>
      <c r="B4" s="43" t="str">
        <f>'Fiche générale'!B4</f>
        <v>HPSHS18</v>
      </c>
      <c r="C4" s="21" t="s">
        <v>40</v>
      </c>
      <c r="D4" s="143">
        <v>180</v>
      </c>
      <c r="E4" s="143"/>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97</v>
      </c>
      <c r="C6" s="21" t="s">
        <v>41</v>
      </c>
      <c r="D6" s="147">
        <v>180</v>
      </c>
      <c r="E6" s="148"/>
      <c r="F6" s="151" t="s">
        <v>2</v>
      </c>
      <c r="G6" s="152"/>
      <c r="H6" s="153" t="s">
        <v>190</v>
      </c>
      <c r="I6" s="153"/>
      <c r="J6" s="153"/>
      <c r="K6" s="153"/>
      <c r="L6" s="153"/>
      <c r="M6" s="153"/>
    </row>
    <row r="7" spans="1:13" ht="20.100000000000001" customHeight="1" x14ac:dyDescent="0.25">
      <c r="A7" s="20" t="s">
        <v>23</v>
      </c>
      <c r="B7" s="49" t="s">
        <v>98</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30"/>
      <c r="C9" s="28"/>
      <c r="D9" s="23"/>
      <c r="E9" s="149" t="s">
        <v>29</v>
      </c>
      <c r="F9" s="150"/>
      <c r="G9" s="149" t="s">
        <v>25</v>
      </c>
      <c r="H9" s="150"/>
      <c r="I9" s="23"/>
      <c r="J9" s="25">
        <v>1</v>
      </c>
      <c r="K9" s="23"/>
      <c r="L9" s="23"/>
      <c r="M9" s="23"/>
    </row>
    <row r="10" spans="1:13" ht="15" customHeight="1" x14ac:dyDescent="0.25">
      <c r="B10" s="30"/>
      <c r="C10" s="28"/>
      <c r="D10" s="26"/>
      <c r="E10" s="154"/>
      <c r="F10" s="155"/>
      <c r="G10" s="156"/>
      <c r="H10" s="157"/>
      <c r="I10" s="27"/>
      <c r="J10" s="27"/>
      <c r="K10" s="27"/>
      <c r="L10" s="27"/>
      <c r="M10" s="27"/>
    </row>
    <row r="11" spans="1:13" ht="15" customHeight="1" x14ac:dyDescent="0.25">
      <c r="A11" s="18">
        <v>4</v>
      </c>
      <c r="B11" s="30"/>
      <c r="C11" s="28"/>
      <c r="D11" s="28"/>
      <c r="I11" s="19"/>
      <c r="J11" s="19"/>
      <c r="L11" s="27"/>
      <c r="M11" s="27"/>
    </row>
    <row r="12" spans="1:13" ht="15" customHeight="1" x14ac:dyDescent="0.25">
      <c r="B12" s="30"/>
      <c r="C12" s="28"/>
      <c r="D12" s="28"/>
      <c r="E12" s="19"/>
      <c r="F12" s="19"/>
      <c r="G12" s="19"/>
      <c r="H12" s="19"/>
      <c r="I12" s="19"/>
      <c r="J12" s="19"/>
      <c r="L12" s="27"/>
      <c r="M12" s="27"/>
    </row>
    <row r="13" spans="1:13" x14ac:dyDescent="0.25">
      <c r="D13" s="28"/>
      <c r="E13" s="158"/>
      <c r="F13" s="158"/>
      <c r="G13" s="28"/>
      <c r="H13" s="28"/>
    </row>
    <row r="14" spans="1:13" ht="26.25" customHeight="1" x14ac:dyDescent="0.25">
      <c r="B14" s="30"/>
      <c r="C14" s="28"/>
      <c r="D14" s="28"/>
      <c r="E14" s="31"/>
      <c r="F14" s="31"/>
      <c r="G14" s="28"/>
      <c r="H14" s="28"/>
      <c r="I14" s="145" t="s">
        <v>15</v>
      </c>
      <c r="J14" s="159"/>
      <c r="K14" s="146"/>
      <c r="L14" s="145" t="s">
        <v>16</v>
      </c>
      <c r="M14" s="146"/>
    </row>
    <row r="15" spans="1:13" ht="39.75" customHeight="1" x14ac:dyDescent="0.25">
      <c r="C15" s="13"/>
      <c r="D15" s="13"/>
      <c r="E15" s="14"/>
      <c r="F15" s="14"/>
      <c r="G15" s="14"/>
      <c r="H15" s="15"/>
      <c r="I15" s="33" t="s">
        <v>17</v>
      </c>
      <c r="J15" s="33" t="str">
        <f>IF(G19="CCI (CC Intégral)","CT pour les dispensés","Contrôle Terminal")</f>
        <v>Contrôle Terminal</v>
      </c>
      <c r="K15" s="34"/>
      <c r="L15" s="35" t="s">
        <v>18</v>
      </c>
      <c r="M15" s="36"/>
    </row>
    <row r="16" spans="1:13" s="29" customFormat="1" ht="47.25" x14ac:dyDescent="0.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4" s="29" customFormat="1" ht="15.75" x14ac:dyDescent="0.25">
      <c r="A17" s="33"/>
      <c r="B17" s="33"/>
      <c r="C17" s="34"/>
      <c r="D17" s="35"/>
      <c r="E17" s="36"/>
      <c r="F17" s="32"/>
      <c r="G17" s="37"/>
      <c r="H17" s="32"/>
      <c r="I17" s="35"/>
      <c r="J17" s="35"/>
      <c r="K17" s="35"/>
      <c r="L17" s="35"/>
      <c r="M17" s="35"/>
    </row>
    <row r="18" spans="1:14" s="29" customFormat="1" ht="15.75" x14ac:dyDescent="0.25">
      <c r="A18" s="51"/>
      <c r="B18" s="33"/>
      <c r="C18" s="34"/>
      <c r="D18" s="35"/>
      <c r="E18" s="36"/>
      <c r="F18" s="32"/>
      <c r="G18" s="37"/>
      <c r="H18" s="32"/>
      <c r="I18" s="35"/>
      <c r="J18" s="35"/>
      <c r="K18" s="35"/>
      <c r="L18" s="35"/>
      <c r="M18" s="35"/>
    </row>
    <row r="19" spans="1:14" ht="15" customHeight="1" x14ac:dyDescent="0.25">
      <c r="A19" s="1" t="s">
        <v>0</v>
      </c>
      <c r="B19" s="62" t="s">
        <v>191</v>
      </c>
      <c r="C19" s="2" t="s">
        <v>192</v>
      </c>
      <c r="D19" s="3">
        <v>6</v>
      </c>
      <c r="E19" s="3">
        <v>6</v>
      </c>
      <c r="F19" s="3" t="s">
        <v>99</v>
      </c>
      <c r="G19" s="3"/>
      <c r="H19" s="3"/>
      <c r="I19" s="4"/>
      <c r="J19" s="4"/>
      <c r="K19" s="4"/>
      <c r="L19" s="4"/>
      <c r="M19" s="4"/>
    </row>
    <row r="20" spans="1:14" ht="15" customHeight="1" x14ac:dyDescent="0.25">
      <c r="A20" s="100" t="s">
        <v>26</v>
      </c>
      <c r="B20" s="99" t="s">
        <v>223</v>
      </c>
      <c r="C20" s="78"/>
      <c r="D20" s="98"/>
      <c r="E20" s="98">
        <v>3</v>
      </c>
      <c r="F20" s="98" t="s">
        <v>99</v>
      </c>
      <c r="G20" s="98" t="s">
        <v>30</v>
      </c>
      <c r="H20" s="98"/>
      <c r="I20" s="98"/>
      <c r="J20" s="98" t="s">
        <v>10</v>
      </c>
      <c r="K20" s="98" t="s">
        <v>225</v>
      </c>
      <c r="L20" s="98" t="s">
        <v>11</v>
      </c>
      <c r="M20" s="98"/>
    </row>
    <row r="21" spans="1:14" ht="15" customHeight="1" x14ac:dyDescent="0.25">
      <c r="A21" s="101" t="s">
        <v>26</v>
      </c>
      <c r="B21" s="99" t="s">
        <v>224</v>
      </c>
      <c r="C21" s="99"/>
      <c r="D21" s="101"/>
      <c r="E21" s="101">
        <v>3</v>
      </c>
      <c r="F21" s="101" t="s">
        <v>99</v>
      </c>
      <c r="G21" s="101" t="s">
        <v>30</v>
      </c>
      <c r="H21" s="101"/>
      <c r="I21" s="101"/>
      <c r="J21" s="101" t="s">
        <v>10</v>
      </c>
      <c r="K21" s="101" t="s">
        <v>225</v>
      </c>
      <c r="L21" s="101" t="s">
        <v>11</v>
      </c>
      <c r="M21" s="98"/>
    </row>
    <row r="22" spans="1:14" ht="15" customHeight="1" x14ac:dyDescent="0.25">
      <c r="A22" s="77" t="s">
        <v>0</v>
      </c>
      <c r="B22" s="97" t="s">
        <v>100</v>
      </c>
      <c r="C22" s="97" t="s">
        <v>101</v>
      </c>
      <c r="D22" s="77">
        <v>6</v>
      </c>
      <c r="E22" s="77">
        <v>6</v>
      </c>
      <c r="F22" s="77" t="s">
        <v>99</v>
      </c>
      <c r="G22" s="77" t="s">
        <v>31</v>
      </c>
      <c r="H22" s="77"/>
      <c r="I22" s="77">
        <v>3</v>
      </c>
      <c r="J22" s="97" t="s">
        <v>11</v>
      </c>
      <c r="K22" s="77">
        <v>2</v>
      </c>
      <c r="L22" s="77" t="s">
        <v>11</v>
      </c>
      <c r="M22" s="4"/>
    </row>
    <row r="23" spans="1:14" ht="15" customHeight="1" x14ac:dyDescent="0.25">
      <c r="A23" s="77" t="s">
        <v>0</v>
      </c>
      <c r="B23" s="97" t="s">
        <v>102</v>
      </c>
      <c r="C23" s="97" t="s">
        <v>103</v>
      </c>
      <c r="D23" s="77">
        <v>6</v>
      </c>
      <c r="E23" s="77">
        <v>6</v>
      </c>
      <c r="F23" s="77" t="s">
        <v>99</v>
      </c>
      <c r="G23" s="77" t="s">
        <v>31</v>
      </c>
      <c r="H23" s="77"/>
      <c r="I23" s="77">
        <v>3</v>
      </c>
      <c r="J23" s="97" t="s">
        <v>11</v>
      </c>
      <c r="K23" s="77">
        <v>2</v>
      </c>
      <c r="L23" s="77" t="s">
        <v>11</v>
      </c>
      <c r="M23" s="4"/>
    </row>
    <row r="24" spans="1:14" ht="15" customHeight="1" x14ac:dyDescent="0.25">
      <c r="A24" s="77" t="s">
        <v>0</v>
      </c>
      <c r="B24" s="97" t="s">
        <v>104</v>
      </c>
      <c r="C24" s="97" t="s">
        <v>105</v>
      </c>
      <c r="D24" s="77">
        <v>6</v>
      </c>
      <c r="E24" s="77">
        <v>6</v>
      </c>
      <c r="F24" s="77" t="s">
        <v>99</v>
      </c>
      <c r="G24" s="77" t="s">
        <v>31</v>
      </c>
      <c r="H24" s="77"/>
      <c r="I24" s="77">
        <v>3</v>
      </c>
      <c r="J24" s="97" t="s">
        <v>11</v>
      </c>
      <c r="K24" s="77">
        <v>2</v>
      </c>
      <c r="L24" s="77" t="s">
        <v>11</v>
      </c>
      <c r="M24" s="4"/>
    </row>
    <row r="25" spans="1:14" ht="15" customHeight="1" x14ac:dyDescent="0.25">
      <c r="A25" s="77" t="s">
        <v>0</v>
      </c>
      <c r="B25" s="97" t="s">
        <v>106</v>
      </c>
      <c r="C25" s="97" t="s">
        <v>107</v>
      </c>
      <c r="D25" s="77">
        <v>6</v>
      </c>
      <c r="E25" s="77">
        <v>6</v>
      </c>
      <c r="F25" s="77" t="s">
        <v>99</v>
      </c>
      <c r="G25" s="77" t="s">
        <v>31</v>
      </c>
      <c r="H25" s="77"/>
      <c r="I25" s="77">
        <v>3</v>
      </c>
      <c r="J25" s="97" t="s">
        <v>11</v>
      </c>
      <c r="K25" s="77">
        <v>2</v>
      </c>
      <c r="L25" s="77" t="s">
        <v>11</v>
      </c>
      <c r="M25" s="4"/>
    </row>
    <row r="26" spans="1:14" ht="15" customHeight="1" x14ac:dyDescent="0.25">
      <c r="A26" s="77" t="s">
        <v>0</v>
      </c>
      <c r="B26" s="97" t="s">
        <v>108</v>
      </c>
      <c r="C26" s="97" t="s">
        <v>109</v>
      </c>
      <c r="D26" s="97">
        <v>6</v>
      </c>
      <c r="E26" s="97">
        <v>6</v>
      </c>
      <c r="F26" s="77" t="s">
        <v>99</v>
      </c>
      <c r="G26" s="77" t="s">
        <v>31</v>
      </c>
      <c r="H26" s="77"/>
      <c r="I26" s="77">
        <v>3</v>
      </c>
      <c r="J26" s="97" t="s">
        <v>11</v>
      </c>
      <c r="K26" s="77">
        <v>2</v>
      </c>
      <c r="L26" s="77" t="s">
        <v>11</v>
      </c>
      <c r="M26" s="4"/>
    </row>
    <row r="27" spans="1:14" ht="15" customHeight="1" x14ac:dyDescent="0.25">
      <c r="A27" s="77" t="s">
        <v>0</v>
      </c>
      <c r="B27" s="97" t="s">
        <v>110</v>
      </c>
      <c r="C27" s="97" t="s">
        <v>111</v>
      </c>
      <c r="D27" s="77">
        <v>6</v>
      </c>
      <c r="E27" s="77">
        <v>6</v>
      </c>
      <c r="F27" s="97" t="s">
        <v>99</v>
      </c>
      <c r="G27" s="77" t="s">
        <v>31</v>
      </c>
      <c r="H27" s="77"/>
      <c r="I27" s="77">
        <v>3</v>
      </c>
      <c r="J27" s="97" t="s">
        <v>11</v>
      </c>
      <c r="K27" s="77">
        <v>2</v>
      </c>
      <c r="L27" s="77" t="s">
        <v>11</v>
      </c>
      <c r="M27" s="4"/>
    </row>
    <row r="28" spans="1:14" ht="15" customHeight="1" x14ac:dyDescent="0.25">
      <c r="A28" s="77" t="s">
        <v>0</v>
      </c>
      <c r="B28" s="97" t="s">
        <v>112</v>
      </c>
      <c r="C28" s="97" t="s">
        <v>113</v>
      </c>
      <c r="D28" s="77">
        <v>6</v>
      </c>
      <c r="E28" s="77">
        <v>6</v>
      </c>
      <c r="F28" s="77" t="s">
        <v>99</v>
      </c>
      <c r="G28" s="77" t="s">
        <v>31</v>
      </c>
      <c r="H28" s="77"/>
      <c r="I28" s="77">
        <v>3</v>
      </c>
      <c r="J28" s="97" t="s">
        <v>11</v>
      </c>
      <c r="K28" s="77">
        <v>2</v>
      </c>
      <c r="L28" s="77" t="s">
        <v>11</v>
      </c>
      <c r="M28" s="4"/>
    </row>
    <row r="29" spans="1:14" ht="15" customHeight="1" x14ac:dyDescent="0.25">
      <c r="A29" s="77" t="s">
        <v>0</v>
      </c>
      <c r="B29" s="97" t="s">
        <v>114</v>
      </c>
      <c r="C29" s="97" t="s">
        <v>115</v>
      </c>
      <c r="D29" s="77">
        <v>6</v>
      </c>
      <c r="E29" s="77">
        <v>6</v>
      </c>
      <c r="F29" s="77" t="s">
        <v>99</v>
      </c>
      <c r="G29" s="77" t="s">
        <v>31</v>
      </c>
      <c r="H29" s="77"/>
      <c r="I29" s="77">
        <v>3</v>
      </c>
      <c r="J29" s="97" t="s">
        <v>11</v>
      </c>
      <c r="K29" s="77">
        <v>2</v>
      </c>
      <c r="L29" s="77" t="s">
        <v>11</v>
      </c>
      <c r="M29" s="4"/>
    </row>
    <row r="30" spans="1:14" ht="15" customHeight="1" x14ac:dyDescent="0.25">
      <c r="A30" s="77" t="s">
        <v>0</v>
      </c>
      <c r="B30" s="97" t="s">
        <v>116</v>
      </c>
      <c r="C30" s="77" t="s">
        <v>117</v>
      </c>
      <c r="D30" s="77">
        <v>6</v>
      </c>
      <c r="E30" s="77">
        <v>6</v>
      </c>
      <c r="F30" s="77" t="s">
        <v>99</v>
      </c>
      <c r="G30" s="77" t="s">
        <v>31</v>
      </c>
      <c r="H30" s="77"/>
      <c r="I30" s="77">
        <v>3</v>
      </c>
      <c r="J30" s="97" t="s">
        <v>11</v>
      </c>
      <c r="K30" s="77">
        <v>2</v>
      </c>
      <c r="L30" s="77" t="s">
        <v>11</v>
      </c>
      <c r="M30" s="4"/>
    </row>
    <row r="31" spans="1:14" ht="15" customHeight="1" x14ac:dyDescent="0.25">
      <c r="A31" s="77" t="s">
        <v>0</v>
      </c>
      <c r="B31" s="97" t="s">
        <v>209</v>
      </c>
      <c r="C31" s="77" t="s">
        <v>118</v>
      </c>
      <c r="D31" s="77">
        <v>6</v>
      </c>
      <c r="E31" s="77">
        <v>6</v>
      </c>
      <c r="F31" s="77" t="s">
        <v>99</v>
      </c>
      <c r="G31" s="77" t="s">
        <v>31</v>
      </c>
      <c r="H31" s="77"/>
      <c r="I31" s="77">
        <v>3</v>
      </c>
      <c r="J31" s="97" t="s">
        <v>11</v>
      </c>
      <c r="K31" s="77">
        <v>2</v>
      </c>
      <c r="L31" s="77" t="s">
        <v>11</v>
      </c>
      <c r="M31" s="76"/>
    </row>
    <row r="32" spans="1:14" ht="15" customHeight="1" x14ac:dyDescent="0.25">
      <c r="A32" s="77" t="s">
        <v>0</v>
      </c>
      <c r="B32" s="97" t="s">
        <v>210</v>
      </c>
      <c r="C32" s="77" t="s">
        <v>211</v>
      </c>
      <c r="D32" s="77">
        <v>6</v>
      </c>
      <c r="E32" s="77">
        <v>6</v>
      </c>
      <c r="F32" s="77" t="s">
        <v>99</v>
      </c>
      <c r="G32" s="77" t="s">
        <v>31</v>
      </c>
      <c r="H32" s="77"/>
      <c r="I32" s="77">
        <v>3</v>
      </c>
      <c r="J32" s="97" t="s">
        <v>11</v>
      </c>
      <c r="K32" s="97">
        <v>2</v>
      </c>
      <c r="L32" s="97" t="s">
        <v>11</v>
      </c>
      <c r="M32" s="76"/>
      <c r="N32" s="24"/>
    </row>
    <row r="33" spans="1:13" ht="15" customHeight="1" x14ac:dyDescent="0.25">
      <c r="A33" s="77" t="s">
        <v>0</v>
      </c>
      <c r="B33" s="97" t="s">
        <v>119</v>
      </c>
      <c r="C33" s="77" t="s">
        <v>120</v>
      </c>
      <c r="D33" s="77">
        <v>6</v>
      </c>
      <c r="E33" s="77">
        <v>6</v>
      </c>
      <c r="F33" s="77" t="s">
        <v>99</v>
      </c>
      <c r="G33" s="77" t="s">
        <v>31</v>
      </c>
      <c r="H33" s="77"/>
      <c r="I33" s="77">
        <v>3</v>
      </c>
      <c r="J33" s="97" t="s">
        <v>11</v>
      </c>
      <c r="K33" s="77">
        <v>2</v>
      </c>
      <c r="L33" s="77" t="s">
        <v>11</v>
      </c>
      <c r="M33" s="4"/>
    </row>
    <row r="34" spans="1:13" ht="15" customHeight="1" x14ac:dyDescent="0.25">
      <c r="A34" s="77" t="s">
        <v>0</v>
      </c>
      <c r="B34" s="97" t="s">
        <v>121</v>
      </c>
      <c r="C34" s="77" t="s">
        <v>122</v>
      </c>
      <c r="D34" s="77">
        <v>6</v>
      </c>
      <c r="E34" s="77">
        <v>6</v>
      </c>
      <c r="F34" s="77" t="s">
        <v>99</v>
      </c>
      <c r="G34" s="77" t="s">
        <v>31</v>
      </c>
      <c r="H34" s="77"/>
      <c r="I34" s="77">
        <v>3</v>
      </c>
      <c r="J34" s="97" t="s">
        <v>11</v>
      </c>
      <c r="K34" s="77">
        <v>2</v>
      </c>
      <c r="L34" s="77" t="s">
        <v>11</v>
      </c>
      <c r="M34" s="4"/>
    </row>
    <row r="35" spans="1:13" ht="15" customHeight="1" x14ac:dyDescent="0.25">
      <c r="A35" s="77" t="s">
        <v>0</v>
      </c>
      <c r="B35" s="97" t="s">
        <v>121</v>
      </c>
      <c r="C35" s="77" t="s">
        <v>282</v>
      </c>
      <c r="D35" s="77">
        <v>6</v>
      </c>
      <c r="E35" s="77">
        <v>6</v>
      </c>
      <c r="F35" s="77" t="s">
        <v>99</v>
      </c>
      <c r="G35" s="77" t="s">
        <v>31</v>
      </c>
      <c r="H35" s="77"/>
      <c r="I35" s="77">
        <v>3</v>
      </c>
      <c r="J35" s="97" t="s">
        <v>11</v>
      </c>
      <c r="K35" s="97">
        <v>2</v>
      </c>
      <c r="L35" s="97" t="s">
        <v>11</v>
      </c>
      <c r="M35" s="4"/>
    </row>
    <row r="36" spans="1:13" ht="15" customHeight="1" x14ac:dyDescent="0.25">
      <c r="A36" s="1"/>
      <c r="B36" s="2"/>
      <c r="C36" s="2"/>
      <c r="D36" s="3"/>
      <c r="E36" s="4"/>
      <c r="F36" s="4"/>
      <c r="G36" s="4"/>
      <c r="H36" s="4"/>
      <c r="I36" s="1"/>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x14ac:dyDescent="0.25">
      <c r="A39" s="1"/>
      <c r="B39" s="2"/>
      <c r="C39" s="2"/>
      <c r="D39" s="3"/>
      <c r="E39" s="4"/>
      <c r="F39" s="4"/>
      <c r="G39" s="4"/>
      <c r="H39" s="1"/>
      <c r="I39" s="6"/>
      <c r="J39" s="4"/>
      <c r="K39" s="4"/>
      <c r="L39" s="4"/>
      <c r="M39" s="4"/>
    </row>
    <row r="40" spans="1:13" x14ac:dyDescent="0.25">
      <c r="A40" s="1"/>
      <c r="B40" s="2"/>
      <c r="C40" s="2"/>
      <c r="D40" s="3"/>
      <c r="E40" s="4"/>
      <c r="F40" s="4"/>
      <c r="G40" s="4"/>
      <c r="H40" s="4"/>
      <c r="I40" s="6"/>
      <c r="J40" s="4"/>
      <c r="K40" s="4"/>
      <c r="L40" s="4"/>
      <c r="M40" s="4"/>
    </row>
    <row r="41" spans="1:13" x14ac:dyDescent="0.25">
      <c r="A41" s="1"/>
      <c r="B41" s="2"/>
      <c r="C41" s="2"/>
      <c r="D41" s="3"/>
      <c r="E41" s="4"/>
      <c r="F41" s="4"/>
      <c r="G41" s="4"/>
      <c r="H41" s="4"/>
      <c r="I41" s="6"/>
      <c r="J41" s="4"/>
      <c r="K41" s="4"/>
      <c r="L41" s="4"/>
      <c r="M41" s="4"/>
    </row>
    <row r="42" spans="1:13" s="24" customFormat="1" x14ac:dyDescent="0.25">
      <c r="A42" s="1"/>
      <c r="B42" s="2"/>
      <c r="C42" s="2"/>
      <c r="D42" s="3"/>
      <c r="E42" s="4"/>
      <c r="F42" s="4"/>
      <c r="G42" s="4"/>
      <c r="H42" s="4"/>
      <c r="I42" s="6"/>
      <c r="J42" s="4"/>
      <c r="K42" s="4"/>
      <c r="L42" s="4"/>
      <c r="M42" s="4"/>
    </row>
    <row r="43" spans="1:13" s="24" customFormat="1" x14ac:dyDescent="0.25">
      <c r="A43" s="1"/>
      <c r="B43" s="2"/>
      <c r="C43" s="2"/>
      <c r="D43" s="3"/>
      <c r="E43" s="4"/>
      <c r="F43" s="4"/>
      <c r="G43" s="4"/>
      <c r="H43" s="4"/>
      <c r="I43" s="6"/>
      <c r="J43" s="4"/>
      <c r="K43" s="4"/>
      <c r="L43" s="4"/>
      <c r="M43" s="4"/>
    </row>
    <row r="44" spans="1:13" s="24" customFormat="1" x14ac:dyDescent="0.25">
      <c r="A44" s="1"/>
      <c r="B44" s="2"/>
      <c r="C44" s="2"/>
      <c r="D44" s="3"/>
      <c r="E44" s="4"/>
      <c r="F44" s="4"/>
      <c r="G44" s="4"/>
      <c r="H44" s="4"/>
      <c r="I44" s="6"/>
      <c r="J44" s="4"/>
      <c r="K44" s="4"/>
      <c r="L44" s="4"/>
      <c r="M44" s="4"/>
    </row>
    <row r="45" spans="1:13" s="24" customFormat="1" ht="18.75" x14ac:dyDescent="0.25">
      <c r="A45" s="1"/>
      <c r="B45" s="2"/>
      <c r="C45" s="2"/>
      <c r="D45" s="3"/>
      <c r="E45" s="4"/>
      <c r="F45" s="4"/>
      <c r="G45" s="8"/>
      <c r="H45" s="8"/>
      <c r="I45" s="9"/>
      <c r="J45" s="4"/>
      <c r="K45" s="4"/>
      <c r="L45" s="4"/>
      <c r="M45" s="4"/>
    </row>
    <row r="46" spans="1:13" s="24" customFormat="1" ht="17.25" x14ac:dyDescent="0.25">
      <c r="A46" s="1"/>
      <c r="B46" s="10"/>
      <c r="C46" s="10"/>
      <c r="D46" s="3"/>
      <c r="E46" s="4"/>
      <c r="F46" s="4"/>
      <c r="G46" s="4"/>
      <c r="H46" s="4"/>
      <c r="I46" s="11"/>
      <c r="J46" s="4"/>
      <c r="K46" s="4"/>
      <c r="L46" s="4"/>
      <c r="M46" s="4"/>
    </row>
    <row r="47" spans="1:13" s="24" customFormat="1" x14ac:dyDescent="0.25">
      <c r="A47" s="1"/>
      <c r="B47" s="2"/>
      <c r="C47" s="2"/>
      <c r="D47" s="3"/>
      <c r="E47" s="4"/>
      <c r="F47" s="4"/>
      <c r="G47" s="4"/>
      <c r="H47" s="4"/>
      <c r="I47" s="6"/>
      <c r="J47" s="4"/>
      <c r="K47" s="4"/>
      <c r="L47" s="4"/>
      <c r="M47" s="4"/>
    </row>
    <row r="48" spans="1:13" s="24" customFormat="1" x14ac:dyDescent="0.25">
      <c r="A48" s="1"/>
      <c r="B48" s="2"/>
      <c r="C48" s="2"/>
      <c r="D48" s="3"/>
      <c r="E48" s="4"/>
      <c r="F48" s="4"/>
      <c r="G48" s="4"/>
      <c r="H48" s="4"/>
      <c r="I48" s="6"/>
      <c r="J48" s="4"/>
      <c r="K48" s="4"/>
      <c r="L48" s="4"/>
      <c r="M48" s="4"/>
    </row>
    <row r="49" spans="2:10" s="24" customFormat="1" x14ac:dyDescent="0.25">
      <c r="B49" s="38"/>
      <c r="C49" s="38"/>
      <c r="D49" s="38"/>
      <c r="E49" s="38"/>
      <c r="F49" s="38"/>
      <c r="G49" s="38"/>
      <c r="H49" s="38"/>
      <c r="I49" s="38"/>
      <c r="J49" s="38"/>
    </row>
    <row r="50" spans="2:10" s="24" customFormat="1" x14ac:dyDescent="0.25">
      <c r="B50" s="38"/>
      <c r="C50" s="38"/>
      <c r="D50" s="38"/>
      <c r="E50" s="38"/>
      <c r="F50" s="38"/>
      <c r="G50" s="38"/>
      <c r="H50" s="38"/>
      <c r="I50" s="38"/>
      <c r="J50" s="38"/>
    </row>
    <row r="51" spans="2:10" s="24" customFormat="1" ht="17.25" x14ac:dyDescent="0.25">
      <c r="B51" s="39"/>
      <c r="C51" s="39"/>
      <c r="D51" s="39"/>
      <c r="E51" s="39"/>
      <c r="F51" s="39"/>
      <c r="G51" s="39"/>
      <c r="H51" s="39"/>
      <c r="I51" s="39"/>
      <c r="J51" s="39"/>
    </row>
    <row r="52" spans="2:10" s="24" customFormat="1" x14ac:dyDescent="0.25">
      <c r="B52" s="38"/>
      <c r="C52" s="38"/>
      <c r="D52" s="38"/>
      <c r="E52" s="38"/>
      <c r="F52" s="38"/>
      <c r="G52" s="38"/>
      <c r="H52" s="38"/>
      <c r="I52" s="38"/>
      <c r="J52" s="38"/>
    </row>
    <row r="53" spans="2:10" s="24" customFormat="1" x14ac:dyDescent="0.25">
      <c r="B53" s="38"/>
      <c r="C53" s="38"/>
      <c r="D53" s="38"/>
      <c r="E53" s="38"/>
      <c r="F53" s="38"/>
      <c r="G53" s="38"/>
      <c r="H53" s="38"/>
      <c r="I53" s="38"/>
      <c r="J53" s="38"/>
    </row>
    <row r="54" spans="2:10" s="24" customFormat="1" x14ac:dyDescent="0.25">
      <c r="B54" s="38"/>
      <c r="C54" s="38"/>
      <c r="D54" s="38"/>
      <c r="E54" s="38"/>
      <c r="F54" s="38"/>
      <c r="G54" s="38"/>
      <c r="H54" s="38"/>
      <c r="I54" s="38"/>
      <c r="J54" s="38"/>
    </row>
    <row r="55" spans="2:10" s="24" customFormat="1" x14ac:dyDescent="0.25">
      <c r="B55" s="38"/>
      <c r="C55" s="38"/>
      <c r="D55" s="38"/>
      <c r="E55" s="38"/>
      <c r="F55" s="38"/>
      <c r="G55" s="38"/>
      <c r="H55" s="38"/>
      <c r="I55" s="38"/>
      <c r="J55" s="38"/>
    </row>
    <row r="56" spans="2:10" s="24" customFormat="1" ht="17.25" x14ac:dyDescent="0.25">
      <c r="B56" s="39"/>
      <c r="C56" s="39"/>
      <c r="D56" s="39"/>
      <c r="E56" s="39"/>
      <c r="F56" s="39"/>
      <c r="G56" s="39"/>
      <c r="H56" s="39"/>
      <c r="I56" s="39"/>
      <c r="J56" s="39"/>
    </row>
    <row r="57" spans="2:10" s="24" customFormat="1" x14ac:dyDescent="0.25">
      <c r="B57" s="38"/>
      <c r="C57" s="38"/>
      <c r="D57" s="38"/>
      <c r="E57" s="38"/>
      <c r="F57" s="38"/>
      <c r="G57" s="38"/>
      <c r="H57" s="38"/>
      <c r="I57" s="38"/>
      <c r="J57" s="38"/>
    </row>
    <row r="58" spans="2:10" s="24" customFormat="1" x14ac:dyDescent="0.25">
      <c r="B58" s="38"/>
      <c r="C58" s="38"/>
      <c r="D58" s="38"/>
      <c r="E58" s="38"/>
      <c r="F58" s="38"/>
      <c r="G58" s="38"/>
      <c r="H58" s="38"/>
      <c r="I58" s="38"/>
      <c r="J58" s="38"/>
    </row>
    <row r="59" spans="2:10" s="24" customFormat="1" x14ac:dyDescent="0.25">
      <c r="B59" s="38"/>
      <c r="C59" s="38"/>
      <c r="D59" s="38"/>
      <c r="E59" s="38"/>
      <c r="F59" s="38"/>
      <c r="G59" s="38"/>
      <c r="H59" s="38"/>
      <c r="I59" s="38"/>
      <c r="J59" s="38"/>
    </row>
    <row r="60" spans="2:10" s="24" customFormat="1" x14ac:dyDescent="0.25">
      <c r="B60" s="38"/>
      <c r="C60" s="38"/>
      <c r="D60" s="38"/>
      <c r="E60" s="38"/>
      <c r="F60" s="38"/>
      <c r="G60" s="38"/>
      <c r="H60" s="38"/>
      <c r="I60" s="38"/>
      <c r="J60" s="38"/>
    </row>
    <row r="61" spans="2:10" s="24" customFormat="1" x14ac:dyDescent="0.25">
      <c r="B61" s="38"/>
      <c r="C61" s="38"/>
      <c r="D61" s="38"/>
      <c r="E61" s="38"/>
      <c r="F61" s="38"/>
      <c r="G61" s="38"/>
      <c r="H61" s="38"/>
      <c r="I61" s="38"/>
      <c r="J61"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9:H34 J19:K21 J36:K48 H36:H48 K22:K31 K33:K34">
    <cfRule type="expression" dxfId="70" priority="30">
      <formula>$G19="CCI (CC Intégral)"</formula>
    </cfRule>
  </conditionalFormatting>
  <conditionalFormatting sqref="H19:I34 H36:I48">
    <cfRule type="expression" dxfId="69" priority="29">
      <formula>$G19="CT (Contrôle terminal)"</formula>
    </cfRule>
  </conditionalFormatting>
  <conditionalFormatting sqref="I15:M15">
    <cfRule type="expression" dxfId="68" priority="20">
      <formula>$A$11=2</formula>
    </cfRule>
    <cfRule type="expression" dxfId="67" priority="21">
      <formula>$A$11=3</formula>
    </cfRule>
    <cfRule type="expression" dxfId="66" priority="22">
      <formula>$A$11=1</formula>
    </cfRule>
  </conditionalFormatting>
  <conditionalFormatting sqref="A16:M18">
    <cfRule type="expression" dxfId="65" priority="13">
      <formula>$A$11=2</formula>
    </cfRule>
    <cfRule type="expression" dxfId="64" priority="14">
      <formula>$A$11=4</formula>
    </cfRule>
    <cfRule type="expression" dxfId="63" priority="15">
      <formula>$A$11=1</formula>
    </cfRule>
  </conditionalFormatting>
  <conditionalFormatting sqref="J16:K18">
    <cfRule type="expression" dxfId="62" priority="12">
      <formula>$G$19="CCI (CC Intégral)"</formula>
    </cfRule>
  </conditionalFormatting>
  <conditionalFormatting sqref="H35">
    <cfRule type="expression" dxfId="61" priority="10">
      <formula>$G35="CCI (CC Intégral)"</formula>
    </cfRule>
  </conditionalFormatting>
  <conditionalFormatting sqref="H35:I35">
    <cfRule type="expression" dxfId="60" priority="9">
      <formula>$G35="CT (Contrôle terminal)"</formula>
    </cfRule>
  </conditionalFormatting>
  <conditionalFormatting sqref="J22:J35">
    <cfRule type="expression" dxfId="59" priority="8">
      <formula>$G22="CT (Contrôle terminal)"</formula>
    </cfRule>
  </conditionalFormatting>
  <conditionalFormatting sqref="L32">
    <cfRule type="expression" dxfId="58" priority="7">
      <formula>$G32="CT (Contrôle terminal)"</formula>
    </cfRule>
  </conditionalFormatting>
  <conditionalFormatting sqref="L35">
    <cfRule type="expression" dxfId="57" priority="6">
      <formula>$G35="CT (Contrôle terminal)"</formula>
    </cfRule>
  </conditionalFormatting>
  <conditionalFormatting sqref="K32">
    <cfRule type="expression" dxfId="56" priority="2">
      <formula>$G32="CT (Contrôle terminal)"</formula>
    </cfRule>
  </conditionalFormatting>
  <conditionalFormatting sqref="K35">
    <cfRule type="expression" dxfId="55" priority="1">
      <formula>$G35="CT (Contrôle terminal)"</formula>
    </cfRule>
  </conditionalFormatting>
  <dataValidations count="6">
    <dataValidation type="list" allowBlank="1" showInputMessage="1" showErrorMessage="1" errorTitle="Nature" error="Utiliser la liste déroulante" promptTitle="Nature" prompt="Utiliser la liste déroulante" sqref="L19:L48 J19:J48">
      <formula1>liste_nature_controle</formula1>
    </dataValidation>
    <dataValidation type="list" allowBlank="1" showInputMessage="1" showErrorMessage="1" promptTitle="Type contrôle" prompt="Utiliser la liste déroulante" sqref="G19:G48">
      <formula1>liste_type_controle</formula1>
    </dataValidation>
    <dataValidation type="list" allowBlank="1" showInputMessage="1" showErrorMessage="1" errorTitle="Nature de l'ELP" error="Utiliser la liste déroulante" promptTitle="Nature ELP" prompt="Utiliser la liste déroulante" sqref="A20 A21:A48">
      <formula1>Nature_ELP</formula1>
    </dataValidation>
    <dataValidation type="list" operator="greaterThan" allowBlank="1" showInputMessage="1" showErrorMessage="1" errorTitle="Coefficient" error="Le coefficient doit être un nombre décimal supérieur à 0." sqref="F20 F21:F48">
      <formula1>"OUI,NON"</formula1>
    </dataValidation>
    <dataValidation type="decimal" operator="greaterThan" allowBlank="1" showInputMessage="1" showErrorMessage="1" errorTitle="Coefficient" error="Le coefficient doit être un nombre décimal supérieur à 0." sqref="E36:E48 E20 E21:E34">
      <formula1>0</formula1>
    </dataValidation>
    <dataValidation type="decimal" operator="lessThanOrEqual" allowBlank="1" showInputMessage="1" showErrorMessage="1" errorTitle="ECTS" error="Le nombre de crédits doit être entier et inférieur ou égal à 6." sqref="D36:D48 D20 D21:D34">
      <formula1>6</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
  <sheetViews>
    <sheetView showGridLines="0" showZeros="0" topLeftCell="A10" zoomScale="85" zoomScaleNormal="85" zoomScalePageLayoutView="85" workbookViewId="0">
      <selection activeCell="C21" sqref="C21:C33"/>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42" t="s">
        <v>48</v>
      </c>
      <c r="B1" s="142"/>
      <c r="C1" s="142"/>
      <c r="D1" s="142"/>
      <c r="E1" s="142"/>
      <c r="F1" s="142"/>
      <c r="G1" s="142"/>
      <c r="H1" s="142"/>
      <c r="I1" s="142"/>
      <c r="J1" s="142"/>
      <c r="K1" s="142"/>
      <c r="L1" s="142"/>
      <c r="M1" s="142"/>
    </row>
    <row r="2" spans="1:13" ht="20.100000000000001" customHeight="1" x14ac:dyDescent="0.25">
      <c r="A2" s="20" t="s">
        <v>22</v>
      </c>
      <c r="B2" s="144" t="str">
        <f>'Fiche générale'!B2</f>
        <v>LASH</v>
      </c>
      <c r="C2" s="144"/>
      <c r="D2" s="144"/>
      <c r="E2" s="144"/>
      <c r="F2" s="19"/>
      <c r="G2" s="19"/>
      <c r="H2" s="19"/>
      <c r="I2" s="19"/>
      <c r="J2" s="19"/>
    </row>
    <row r="3" spans="1:13" ht="20.100000000000001" customHeight="1" x14ac:dyDescent="0.25">
      <c r="A3" s="20" t="s">
        <v>21</v>
      </c>
      <c r="B3" s="144" t="str">
        <f>'Fiche générale'!B3:I3</f>
        <v>Sciences de l'Homme et de la Société</v>
      </c>
      <c r="C3" s="144"/>
      <c r="D3" s="144"/>
      <c r="E3" s="144"/>
      <c r="F3" s="19"/>
      <c r="G3" s="19"/>
      <c r="H3" s="19"/>
      <c r="I3" s="19"/>
      <c r="J3" s="19"/>
    </row>
    <row r="4" spans="1:13" ht="20.100000000000001" customHeight="1" x14ac:dyDescent="0.3">
      <c r="A4" s="20" t="s">
        <v>14</v>
      </c>
      <c r="B4" s="43" t="str">
        <f>'Fiche générale'!B4</f>
        <v>HPSHS18</v>
      </c>
      <c r="C4" s="21" t="s">
        <v>40</v>
      </c>
      <c r="D4" s="143">
        <v>180</v>
      </c>
      <c r="E4" s="143"/>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123</v>
      </c>
      <c r="C6" s="21" t="s">
        <v>41</v>
      </c>
      <c r="D6" s="147">
        <v>180</v>
      </c>
      <c r="E6" s="148"/>
      <c r="F6" s="151" t="s">
        <v>2</v>
      </c>
      <c r="G6" s="152"/>
      <c r="H6" s="153" t="s">
        <v>124</v>
      </c>
      <c r="I6" s="153"/>
      <c r="J6" s="153"/>
      <c r="K6" s="153"/>
      <c r="L6" s="153"/>
      <c r="M6" s="153"/>
    </row>
    <row r="7" spans="1:13" ht="20.100000000000001" customHeight="1" x14ac:dyDescent="0.25">
      <c r="A7" s="20" t="s">
        <v>23</v>
      </c>
      <c r="B7" s="49" t="s">
        <v>125</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28"/>
      <c r="C9" s="28"/>
      <c r="D9" s="23"/>
      <c r="E9" s="149" t="s">
        <v>29</v>
      </c>
      <c r="F9" s="150"/>
      <c r="G9" s="149" t="s">
        <v>25</v>
      </c>
      <c r="H9" s="150"/>
      <c r="I9" s="23"/>
      <c r="J9" s="25">
        <v>1</v>
      </c>
      <c r="K9" s="23"/>
      <c r="L9" s="23"/>
      <c r="M9" s="23"/>
    </row>
    <row r="10" spans="1:13" ht="15" customHeight="1" x14ac:dyDescent="0.25">
      <c r="B10" s="28"/>
      <c r="C10" s="28"/>
      <c r="D10" s="26"/>
      <c r="E10" s="154"/>
      <c r="F10" s="155"/>
      <c r="G10" s="156"/>
      <c r="H10" s="157"/>
      <c r="I10" s="27"/>
      <c r="J10" s="27"/>
      <c r="K10" s="27"/>
      <c r="L10" s="27"/>
      <c r="M10" s="27"/>
    </row>
    <row r="11" spans="1:13" ht="15" customHeight="1" x14ac:dyDescent="0.25">
      <c r="A11" s="18">
        <v>4</v>
      </c>
      <c r="B11" s="28"/>
      <c r="C11" s="28"/>
      <c r="D11" s="28"/>
      <c r="I11" s="19"/>
      <c r="J11" s="19"/>
      <c r="L11" s="27"/>
      <c r="M11" s="27"/>
    </row>
    <row r="12" spans="1:13" ht="15" customHeight="1" x14ac:dyDescent="0.25">
      <c r="B12" s="28"/>
      <c r="C12" s="28"/>
      <c r="D12" s="28"/>
      <c r="E12" s="19"/>
      <c r="F12" s="19"/>
      <c r="G12" s="19"/>
      <c r="H12" s="19"/>
      <c r="I12" s="19"/>
      <c r="J12" s="19"/>
      <c r="L12" s="27"/>
      <c r="M12" s="27"/>
    </row>
    <row r="13" spans="1:13" x14ac:dyDescent="0.25">
      <c r="D13" s="28"/>
      <c r="E13" s="158"/>
      <c r="F13" s="158"/>
      <c r="G13" s="28"/>
      <c r="H13" s="28"/>
    </row>
    <row r="14" spans="1:13" ht="26.25" customHeight="1" x14ac:dyDescent="0.25">
      <c r="B14" s="30"/>
      <c r="C14" s="28"/>
      <c r="D14" s="28"/>
      <c r="E14" s="50"/>
      <c r="F14" s="50"/>
      <c r="G14" s="28"/>
      <c r="H14" s="28"/>
      <c r="I14" s="145" t="s">
        <v>15</v>
      </c>
      <c r="J14" s="159"/>
      <c r="K14" s="146"/>
      <c r="L14" s="145" t="s">
        <v>16</v>
      </c>
      <c r="M14" s="146"/>
    </row>
    <row r="15" spans="1:13" ht="39.75" customHeight="1" x14ac:dyDescent="0.25">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x14ac:dyDescent="0.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4" ht="15" customHeight="1" x14ac:dyDescent="0.25">
      <c r="A17" s="66" t="s">
        <v>0</v>
      </c>
      <c r="B17" s="67" t="s">
        <v>194</v>
      </c>
      <c r="C17" s="68" t="s">
        <v>193</v>
      </c>
      <c r="D17" s="66">
        <v>6</v>
      </c>
      <c r="E17" s="69"/>
      <c r="F17" s="68" t="s">
        <v>99</v>
      </c>
      <c r="G17" s="3"/>
      <c r="H17" s="3"/>
      <c r="I17" s="4"/>
      <c r="J17" s="4"/>
      <c r="K17" s="4"/>
      <c r="L17" s="4"/>
      <c r="M17" s="4"/>
    </row>
    <row r="18" spans="1:14" ht="15" customHeight="1" x14ac:dyDescent="0.25">
      <c r="A18" s="102" t="s">
        <v>26</v>
      </c>
      <c r="B18" s="103" t="s">
        <v>223</v>
      </c>
      <c r="C18" s="103"/>
      <c r="D18" s="102"/>
      <c r="E18" s="102">
        <v>3</v>
      </c>
      <c r="F18" s="102" t="s">
        <v>99</v>
      </c>
      <c r="G18" s="98" t="s">
        <v>30</v>
      </c>
      <c r="H18" s="98"/>
      <c r="I18" s="98"/>
      <c r="J18" s="98" t="s">
        <v>10</v>
      </c>
      <c r="K18" s="98" t="s">
        <v>225</v>
      </c>
      <c r="L18" s="98" t="s">
        <v>11</v>
      </c>
      <c r="M18" s="4"/>
    </row>
    <row r="19" spans="1:14" ht="15" hidden="1" customHeight="1" x14ac:dyDescent="0.25">
      <c r="A19" t="s">
        <v>26</v>
      </c>
      <c r="B19" t="s">
        <v>224</v>
      </c>
      <c r="C19"/>
      <c r="D19"/>
      <c r="E19">
        <v>3</v>
      </c>
      <c r="F19" t="s">
        <v>99</v>
      </c>
      <c r="G19" t="s">
        <v>30</v>
      </c>
      <c r="H19"/>
      <c r="I19"/>
      <c r="J19" t="s">
        <v>10</v>
      </c>
      <c r="K19" t="s">
        <v>225</v>
      </c>
      <c r="L19" t="s">
        <v>11</v>
      </c>
      <c r="M19"/>
    </row>
    <row r="20" spans="1:14" ht="15" customHeight="1" x14ac:dyDescent="0.25">
      <c r="A20" s="102" t="s">
        <v>26</v>
      </c>
      <c r="B20" s="103" t="s">
        <v>224</v>
      </c>
      <c r="C20" s="103"/>
      <c r="D20" s="102"/>
      <c r="E20" s="102">
        <v>3</v>
      </c>
      <c r="F20" s="102" t="s">
        <v>99</v>
      </c>
      <c r="G20" s="98" t="s">
        <v>30</v>
      </c>
      <c r="H20" s="98"/>
      <c r="I20" s="98"/>
      <c r="J20" s="98" t="s">
        <v>10</v>
      </c>
      <c r="K20" s="98" t="s">
        <v>225</v>
      </c>
      <c r="L20" s="98" t="s">
        <v>11</v>
      </c>
      <c r="M20" s="98"/>
    </row>
    <row r="21" spans="1:14" ht="15" customHeight="1" x14ac:dyDescent="0.25">
      <c r="A21" s="77" t="s">
        <v>0</v>
      </c>
      <c r="B21" s="97" t="s">
        <v>100</v>
      </c>
      <c r="C21" s="97" t="s">
        <v>212</v>
      </c>
      <c r="D21" s="77">
        <v>6</v>
      </c>
      <c r="E21" s="77">
        <v>6</v>
      </c>
      <c r="F21" s="77" t="s">
        <v>99</v>
      </c>
      <c r="G21" s="77" t="s">
        <v>31</v>
      </c>
      <c r="H21" s="77"/>
      <c r="I21" s="77">
        <v>3</v>
      </c>
      <c r="J21" s="97" t="s">
        <v>11</v>
      </c>
      <c r="K21" s="77">
        <v>2</v>
      </c>
      <c r="L21" s="77" t="s">
        <v>11</v>
      </c>
      <c r="M21" s="4"/>
    </row>
    <row r="22" spans="1:14" ht="15" customHeight="1" x14ac:dyDescent="0.25">
      <c r="A22" s="69" t="s">
        <v>0</v>
      </c>
      <c r="B22" s="96" t="s">
        <v>128</v>
      </c>
      <c r="C22" s="96" t="s">
        <v>129</v>
      </c>
      <c r="D22" s="69">
        <v>6</v>
      </c>
      <c r="E22" s="69">
        <v>6</v>
      </c>
      <c r="F22" s="69" t="s">
        <v>99</v>
      </c>
      <c r="G22" s="1" t="s">
        <v>31</v>
      </c>
      <c r="H22" s="1"/>
      <c r="I22" s="1">
        <v>3</v>
      </c>
      <c r="J22" s="6" t="s">
        <v>11</v>
      </c>
      <c r="K22" s="1">
        <v>2</v>
      </c>
      <c r="L22" s="1" t="s">
        <v>11</v>
      </c>
      <c r="M22" s="4"/>
    </row>
    <row r="23" spans="1:14" ht="15" customHeight="1" x14ac:dyDescent="0.25">
      <c r="A23" s="69" t="s">
        <v>0</v>
      </c>
      <c r="B23" s="96" t="s">
        <v>130</v>
      </c>
      <c r="C23" s="96" t="s">
        <v>131</v>
      </c>
      <c r="D23" s="69">
        <v>6</v>
      </c>
      <c r="E23" s="69">
        <v>6</v>
      </c>
      <c r="F23" s="69" t="s">
        <v>99</v>
      </c>
      <c r="G23" s="1" t="s">
        <v>31</v>
      </c>
      <c r="H23" s="1"/>
      <c r="I23" s="1">
        <v>3</v>
      </c>
      <c r="J23" s="6" t="s">
        <v>11</v>
      </c>
      <c r="K23" s="1">
        <v>2</v>
      </c>
      <c r="L23" s="1" t="s">
        <v>11</v>
      </c>
      <c r="M23" s="4"/>
    </row>
    <row r="24" spans="1:14" ht="15" customHeight="1" x14ac:dyDescent="0.25">
      <c r="A24" s="69" t="s">
        <v>0</v>
      </c>
      <c r="B24" s="96" t="s">
        <v>132</v>
      </c>
      <c r="C24" s="96" t="s">
        <v>133</v>
      </c>
      <c r="D24" s="69">
        <v>6</v>
      </c>
      <c r="E24" s="69">
        <v>6</v>
      </c>
      <c r="F24" s="69" t="s">
        <v>99</v>
      </c>
      <c r="G24" s="1" t="s">
        <v>31</v>
      </c>
      <c r="H24" s="1"/>
      <c r="I24" s="1">
        <v>3</v>
      </c>
      <c r="J24" s="6" t="s">
        <v>11</v>
      </c>
      <c r="K24" s="1">
        <v>2</v>
      </c>
      <c r="L24" s="1" t="s">
        <v>11</v>
      </c>
      <c r="M24" s="4"/>
    </row>
    <row r="25" spans="1:14" ht="15" customHeight="1" x14ac:dyDescent="0.25">
      <c r="A25" s="69" t="s">
        <v>0</v>
      </c>
      <c r="B25" s="96" t="s">
        <v>134</v>
      </c>
      <c r="C25" s="96" t="s">
        <v>135</v>
      </c>
      <c r="D25" s="69">
        <v>6</v>
      </c>
      <c r="E25" s="69">
        <v>6</v>
      </c>
      <c r="F25" s="69" t="s">
        <v>99</v>
      </c>
      <c r="G25" s="1" t="s">
        <v>31</v>
      </c>
      <c r="H25" s="1"/>
      <c r="I25" s="1">
        <v>3</v>
      </c>
      <c r="J25" s="6" t="s">
        <v>11</v>
      </c>
      <c r="K25" s="1">
        <v>2</v>
      </c>
      <c r="L25" s="1" t="s">
        <v>11</v>
      </c>
      <c r="M25" s="4"/>
    </row>
    <row r="26" spans="1:14" ht="15" customHeight="1" x14ac:dyDescent="0.25">
      <c r="A26" s="69" t="s">
        <v>0</v>
      </c>
      <c r="B26" s="96" t="s">
        <v>136</v>
      </c>
      <c r="C26" s="96" t="s">
        <v>137</v>
      </c>
      <c r="D26" s="69">
        <v>6</v>
      </c>
      <c r="E26" s="69">
        <v>6</v>
      </c>
      <c r="F26" s="69" t="s">
        <v>99</v>
      </c>
      <c r="G26" s="1" t="s">
        <v>31</v>
      </c>
      <c r="H26" s="1"/>
      <c r="I26" s="1">
        <v>3</v>
      </c>
      <c r="J26" s="6" t="s">
        <v>11</v>
      </c>
      <c r="K26" s="1">
        <v>2</v>
      </c>
      <c r="L26" s="1" t="s">
        <v>11</v>
      </c>
      <c r="M26" s="4"/>
    </row>
    <row r="27" spans="1:14" ht="15" customHeight="1" x14ac:dyDescent="0.25">
      <c r="A27" s="69" t="s">
        <v>0</v>
      </c>
      <c r="B27" s="69" t="s">
        <v>138</v>
      </c>
      <c r="C27" s="96" t="s">
        <v>139</v>
      </c>
      <c r="D27" s="69">
        <v>6</v>
      </c>
      <c r="E27" s="69">
        <v>6</v>
      </c>
      <c r="F27" s="69" t="s">
        <v>99</v>
      </c>
      <c r="G27" s="1" t="s">
        <v>31</v>
      </c>
      <c r="H27" s="1"/>
      <c r="I27" s="1">
        <v>3</v>
      </c>
      <c r="J27" s="6" t="s">
        <v>11</v>
      </c>
      <c r="K27" s="1">
        <v>2</v>
      </c>
      <c r="L27" s="1" t="s">
        <v>11</v>
      </c>
      <c r="M27" s="4"/>
    </row>
    <row r="28" spans="1:14" ht="15" customHeight="1" x14ac:dyDescent="0.25">
      <c r="A28" s="69" t="s">
        <v>0</v>
      </c>
      <c r="B28" s="69" t="s">
        <v>140</v>
      </c>
      <c r="C28" s="96" t="s">
        <v>141</v>
      </c>
      <c r="D28" s="69">
        <v>6</v>
      </c>
      <c r="E28" s="69">
        <v>6</v>
      </c>
      <c r="F28" s="69" t="s">
        <v>99</v>
      </c>
      <c r="G28" s="1" t="s">
        <v>31</v>
      </c>
      <c r="H28" s="1"/>
      <c r="I28" s="1">
        <v>3</v>
      </c>
      <c r="J28" s="6" t="s">
        <v>11</v>
      </c>
      <c r="K28" s="1">
        <v>2</v>
      </c>
      <c r="L28" s="1" t="s">
        <v>11</v>
      </c>
      <c r="M28" s="4"/>
    </row>
    <row r="29" spans="1:14" ht="15" customHeight="1" x14ac:dyDescent="0.25">
      <c r="A29" s="69" t="s">
        <v>0</v>
      </c>
      <c r="B29" s="69" t="s">
        <v>142</v>
      </c>
      <c r="C29" s="96" t="s">
        <v>143</v>
      </c>
      <c r="D29" s="69">
        <v>6</v>
      </c>
      <c r="E29" s="69">
        <v>6</v>
      </c>
      <c r="F29" s="69" t="s">
        <v>99</v>
      </c>
      <c r="G29" s="1" t="s">
        <v>31</v>
      </c>
      <c r="H29" s="1"/>
      <c r="I29" s="1">
        <v>3</v>
      </c>
      <c r="J29" s="6" t="s">
        <v>11</v>
      </c>
      <c r="K29" s="1">
        <v>2</v>
      </c>
      <c r="L29" s="1" t="s">
        <v>11</v>
      </c>
      <c r="M29" s="4"/>
    </row>
    <row r="30" spans="1:14" ht="15" customHeight="1" x14ac:dyDescent="0.25">
      <c r="A30" s="69" t="s">
        <v>0</v>
      </c>
      <c r="B30" s="69" t="s">
        <v>144</v>
      </c>
      <c r="C30" s="96" t="s">
        <v>145</v>
      </c>
      <c r="D30" s="69">
        <v>6</v>
      </c>
      <c r="E30" s="69">
        <v>6</v>
      </c>
      <c r="F30" s="69" t="s">
        <v>99</v>
      </c>
      <c r="G30" s="1" t="s">
        <v>31</v>
      </c>
      <c r="H30" s="1"/>
      <c r="I30" s="1">
        <v>3</v>
      </c>
      <c r="J30" s="6" t="s">
        <v>11</v>
      </c>
      <c r="K30" s="1">
        <v>2</v>
      </c>
      <c r="L30" s="1" t="s">
        <v>11</v>
      </c>
      <c r="M30" s="4"/>
    </row>
    <row r="31" spans="1:14" ht="15" customHeight="1" x14ac:dyDescent="0.25">
      <c r="A31" s="69" t="s">
        <v>0</v>
      </c>
      <c r="B31" s="69" t="s">
        <v>146</v>
      </c>
      <c r="C31" s="96" t="s">
        <v>147</v>
      </c>
      <c r="D31" s="69">
        <v>6</v>
      </c>
      <c r="E31" s="69">
        <v>6</v>
      </c>
      <c r="F31" s="69" t="s">
        <v>99</v>
      </c>
      <c r="G31" s="1" t="s">
        <v>31</v>
      </c>
      <c r="H31" s="1"/>
      <c r="I31" s="1">
        <v>3</v>
      </c>
      <c r="J31" s="6" t="s">
        <v>11</v>
      </c>
      <c r="K31" s="1">
        <v>2</v>
      </c>
      <c r="L31" s="1" t="s">
        <v>11</v>
      </c>
      <c r="M31" s="4"/>
      <c r="N31" s="24"/>
    </row>
    <row r="32" spans="1:14" ht="15" customHeight="1" x14ac:dyDescent="0.25">
      <c r="A32" s="69" t="s">
        <v>0</v>
      </c>
      <c r="B32" s="69" t="s">
        <v>148</v>
      </c>
      <c r="C32" s="69" t="s">
        <v>149</v>
      </c>
      <c r="D32" s="69">
        <v>6</v>
      </c>
      <c r="E32" s="69">
        <v>6</v>
      </c>
      <c r="F32" s="69" t="s">
        <v>99</v>
      </c>
      <c r="G32" s="1" t="s">
        <v>31</v>
      </c>
      <c r="H32" s="1"/>
      <c r="I32" s="1">
        <v>3</v>
      </c>
      <c r="J32" s="6" t="s">
        <v>11</v>
      </c>
      <c r="K32" s="1">
        <v>2</v>
      </c>
      <c r="L32" s="1" t="s">
        <v>11</v>
      </c>
      <c r="M32" s="4"/>
    </row>
    <row r="33" spans="1:13" ht="15" customHeight="1" x14ac:dyDescent="0.25">
      <c r="A33" s="69" t="s">
        <v>0</v>
      </c>
      <c r="B33" s="69" t="s">
        <v>150</v>
      </c>
      <c r="C33" s="69" t="s">
        <v>151</v>
      </c>
      <c r="D33" s="69">
        <v>6</v>
      </c>
      <c r="E33" s="69">
        <v>6</v>
      </c>
      <c r="F33" s="69" t="s">
        <v>99</v>
      </c>
      <c r="G33" s="1" t="s">
        <v>31</v>
      </c>
      <c r="H33" s="1"/>
      <c r="I33" s="1">
        <v>3</v>
      </c>
      <c r="J33" s="6" t="s">
        <v>11</v>
      </c>
      <c r="K33" s="1">
        <v>2</v>
      </c>
      <c r="L33" s="1" t="s">
        <v>11</v>
      </c>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x14ac:dyDescent="0.25">
      <c r="A39" s="1"/>
      <c r="B39" s="2"/>
      <c r="C39" s="2"/>
      <c r="D39" s="3"/>
      <c r="E39" s="4"/>
      <c r="F39" s="4"/>
      <c r="G39" s="4"/>
      <c r="H39" s="4"/>
      <c r="I39" s="6"/>
      <c r="J39" s="4"/>
      <c r="K39" s="4"/>
      <c r="L39" s="4"/>
      <c r="M39" s="4"/>
    </row>
    <row r="40" spans="1:13" x14ac:dyDescent="0.25">
      <c r="A40" s="1"/>
      <c r="B40" s="2"/>
      <c r="C40" s="2"/>
      <c r="D40" s="3"/>
      <c r="E40" s="4"/>
      <c r="F40" s="4"/>
      <c r="G40" s="4"/>
      <c r="H40" s="4"/>
      <c r="I40" s="6"/>
      <c r="J40" s="4"/>
      <c r="K40" s="4"/>
      <c r="L40" s="4"/>
      <c r="M40" s="4"/>
    </row>
    <row r="41" spans="1:13" x14ac:dyDescent="0.25">
      <c r="A41" s="1"/>
      <c r="B41" s="2"/>
      <c r="C41" s="2"/>
      <c r="D41" s="3"/>
      <c r="E41" s="4"/>
      <c r="F41" s="4"/>
      <c r="G41" s="4"/>
      <c r="H41" s="4"/>
      <c r="I41" s="6"/>
      <c r="J41" s="4"/>
      <c r="K41" s="4"/>
      <c r="L41" s="4"/>
      <c r="M41" s="4"/>
    </row>
    <row r="42" spans="1:13" x14ac:dyDescent="0.25">
      <c r="A42" s="1"/>
      <c r="B42" s="2"/>
      <c r="C42" s="2"/>
      <c r="D42" s="3"/>
      <c r="E42" s="4"/>
      <c r="F42" s="4"/>
      <c r="G42" s="4"/>
      <c r="H42" s="4"/>
      <c r="I42" s="6"/>
      <c r="J42" s="4"/>
      <c r="K42" s="4"/>
      <c r="L42" s="4"/>
      <c r="M42" s="4"/>
    </row>
    <row r="43" spans="1:13" s="24" customFormat="1" x14ac:dyDescent="0.25">
      <c r="A43" s="1"/>
      <c r="B43" s="2"/>
      <c r="C43" s="2"/>
      <c r="D43" s="3"/>
      <c r="E43" s="4"/>
      <c r="F43" s="4"/>
      <c r="G43" s="4"/>
      <c r="H43" s="4"/>
      <c r="I43" s="6"/>
      <c r="J43" s="4"/>
      <c r="K43" s="4"/>
      <c r="L43" s="4"/>
      <c r="M43" s="4"/>
    </row>
    <row r="44" spans="1:13" s="24" customFormat="1" x14ac:dyDescent="0.25">
      <c r="A44" s="1"/>
      <c r="B44" s="2"/>
      <c r="C44" s="2"/>
      <c r="D44" s="3"/>
      <c r="E44" s="4"/>
      <c r="F44" s="4"/>
      <c r="G44" s="4"/>
      <c r="H44" s="4"/>
      <c r="I44" s="6"/>
      <c r="J44" s="4"/>
      <c r="K44" s="4"/>
      <c r="L44" s="4"/>
      <c r="M44" s="4"/>
    </row>
    <row r="45" spans="1:13" s="24" customFormat="1" x14ac:dyDescent="0.25">
      <c r="A45" s="1"/>
      <c r="B45" s="2"/>
      <c r="C45" s="2"/>
      <c r="D45" s="3"/>
      <c r="E45" s="4"/>
      <c r="F45" s="4"/>
      <c r="G45" s="4"/>
      <c r="H45" s="4"/>
      <c r="I45" s="6"/>
      <c r="J45" s="4"/>
      <c r="K45" s="4"/>
      <c r="L45" s="4"/>
      <c r="M45" s="4"/>
    </row>
    <row r="46" spans="1:13" s="24" customFormat="1" ht="18.75" x14ac:dyDescent="0.25">
      <c r="A46" s="1"/>
      <c r="B46" s="7"/>
      <c r="C46" s="7"/>
      <c r="D46" s="3"/>
      <c r="E46" s="8"/>
      <c r="F46" s="8"/>
      <c r="G46" s="8"/>
      <c r="H46" s="8"/>
      <c r="I46" s="9"/>
      <c r="J46" s="4"/>
      <c r="K46" s="4"/>
      <c r="L46" s="4"/>
      <c r="M46" s="4"/>
    </row>
    <row r="47" spans="1:13" s="24" customFormat="1" ht="17.25" x14ac:dyDescent="0.25">
      <c r="A47" s="1"/>
      <c r="B47" s="10"/>
      <c r="C47" s="10"/>
      <c r="D47" s="3"/>
      <c r="E47" s="4"/>
      <c r="F47" s="4"/>
      <c r="G47" s="4"/>
      <c r="H47" s="4"/>
      <c r="I47" s="11"/>
      <c r="J47" s="4"/>
      <c r="K47" s="4"/>
      <c r="L47" s="4"/>
      <c r="M47" s="4"/>
    </row>
    <row r="48" spans="1:13" s="24" customFormat="1" x14ac:dyDescent="0.25">
      <c r="A48" s="1"/>
      <c r="B48" s="2"/>
      <c r="C48" s="2"/>
      <c r="D48" s="3"/>
      <c r="E48" s="4"/>
      <c r="F48" s="4"/>
      <c r="G48" s="4"/>
      <c r="H48" s="4"/>
      <c r="I48" s="6"/>
      <c r="J48" s="4"/>
      <c r="K48" s="4"/>
      <c r="L48" s="4"/>
      <c r="M48" s="4"/>
    </row>
    <row r="49" spans="1:13" s="24" customFormat="1" x14ac:dyDescent="0.25">
      <c r="A49" s="1"/>
      <c r="B49" s="2"/>
      <c r="C49" s="2"/>
      <c r="D49" s="3"/>
      <c r="E49" s="4"/>
      <c r="F49" s="4"/>
      <c r="G49" s="4"/>
      <c r="H49" s="4"/>
      <c r="I49" s="6"/>
      <c r="J49" s="4"/>
      <c r="K49" s="4"/>
      <c r="L49" s="4"/>
      <c r="M49" s="4"/>
    </row>
    <row r="50" spans="1:13" s="24" customFormat="1" x14ac:dyDescent="0.25">
      <c r="B50" s="38"/>
      <c r="C50" s="38"/>
      <c r="D50" s="38"/>
      <c r="E50" s="38"/>
      <c r="F50" s="38"/>
      <c r="G50" s="38"/>
      <c r="H50" s="38"/>
      <c r="I50" s="38"/>
      <c r="J50" s="38"/>
    </row>
    <row r="51" spans="1:13" s="24" customFormat="1" x14ac:dyDescent="0.25">
      <c r="B51" s="38"/>
      <c r="C51" s="38"/>
      <c r="D51" s="38"/>
      <c r="E51" s="38"/>
      <c r="F51" s="38"/>
      <c r="G51" s="38"/>
      <c r="H51" s="38"/>
      <c r="I51" s="38"/>
      <c r="J51" s="38"/>
    </row>
    <row r="52" spans="1:13" s="24" customFormat="1" ht="17.25" x14ac:dyDescent="0.25">
      <c r="B52" s="39"/>
      <c r="C52" s="39"/>
      <c r="D52" s="39"/>
      <c r="E52" s="39"/>
      <c r="F52" s="39"/>
      <c r="G52" s="39"/>
      <c r="H52" s="39"/>
      <c r="I52" s="39"/>
      <c r="J52" s="39"/>
    </row>
    <row r="53" spans="1:13" s="24" customFormat="1" x14ac:dyDescent="0.25">
      <c r="B53" s="38"/>
      <c r="C53" s="38"/>
      <c r="D53" s="38"/>
      <c r="E53" s="38"/>
      <c r="F53" s="38"/>
      <c r="G53" s="38"/>
      <c r="H53" s="38"/>
      <c r="I53" s="38"/>
      <c r="J53" s="38"/>
    </row>
    <row r="54" spans="1:13" s="24" customFormat="1" x14ac:dyDescent="0.25">
      <c r="B54" s="38"/>
      <c r="C54" s="38"/>
      <c r="D54" s="38"/>
      <c r="E54" s="38"/>
      <c r="F54" s="38"/>
      <c r="G54" s="38"/>
      <c r="H54" s="38"/>
      <c r="I54" s="38"/>
      <c r="J54" s="38"/>
    </row>
    <row r="55" spans="1:13" s="24" customFormat="1" x14ac:dyDescent="0.25">
      <c r="B55" s="38"/>
      <c r="C55" s="38"/>
      <c r="D55" s="38"/>
      <c r="E55" s="38"/>
      <c r="F55" s="38"/>
      <c r="G55" s="38"/>
      <c r="H55" s="38"/>
      <c r="I55" s="38"/>
      <c r="J55" s="38"/>
    </row>
    <row r="56" spans="1:13" s="24" customFormat="1" x14ac:dyDescent="0.25">
      <c r="B56" s="38"/>
      <c r="C56" s="38"/>
      <c r="D56" s="38"/>
      <c r="E56" s="38"/>
      <c r="F56" s="38"/>
      <c r="G56" s="38"/>
      <c r="H56" s="38"/>
      <c r="I56" s="38"/>
      <c r="J56" s="38"/>
    </row>
    <row r="57" spans="1:13" s="24" customFormat="1" ht="17.25" x14ac:dyDescent="0.25">
      <c r="B57" s="39"/>
      <c r="C57" s="39"/>
      <c r="D57" s="39"/>
      <c r="E57" s="39"/>
      <c r="F57" s="39"/>
      <c r="G57" s="39"/>
      <c r="H57" s="39"/>
      <c r="I57" s="39"/>
      <c r="J57" s="39"/>
    </row>
    <row r="58" spans="1:13" s="24" customFormat="1" x14ac:dyDescent="0.25">
      <c r="B58" s="38"/>
      <c r="C58" s="38"/>
      <c r="D58" s="38"/>
      <c r="E58" s="38"/>
      <c r="F58" s="38"/>
      <c r="G58" s="38"/>
      <c r="H58" s="38"/>
      <c r="I58" s="38"/>
      <c r="J58" s="38"/>
    </row>
    <row r="59" spans="1:13" s="24" customFormat="1" x14ac:dyDescent="0.25">
      <c r="B59" s="38"/>
      <c r="C59" s="38"/>
      <c r="D59" s="38"/>
      <c r="E59" s="38"/>
      <c r="F59" s="38"/>
      <c r="G59" s="38"/>
      <c r="H59" s="38"/>
      <c r="I59" s="38"/>
      <c r="J59" s="38"/>
    </row>
    <row r="60" spans="1:13" s="24" customFormat="1" x14ac:dyDescent="0.25">
      <c r="B60" s="38"/>
      <c r="C60" s="38"/>
      <c r="D60" s="38"/>
      <c r="E60" s="38"/>
      <c r="F60" s="38"/>
      <c r="G60" s="38"/>
      <c r="H60" s="38"/>
      <c r="I60" s="38"/>
      <c r="J60" s="38"/>
    </row>
    <row r="61" spans="1:13" s="24" customFormat="1" x14ac:dyDescent="0.25">
      <c r="B61" s="38"/>
      <c r="C61" s="38"/>
      <c r="D61" s="38"/>
      <c r="E61" s="38"/>
      <c r="F61" s="38"/>
      <c r="G61" s="38"/>
      <c r="H61" s="38"/>
      <c r="I61" s="38"/>
      <c r="J61" s="38"/>
    </row>
    <row r="62" spans="1:13" s="24" customFormat="1" x14ac:dyDescent="0.25">
      <c r="B62" s="38"/>
      <c r="C62" s="38"/>
      <c r="D62" s="38"/>
      <c r="E62" s="38"/>
      <c r="F62" s="38"/>
      <c r="G62" s="38"/>
      <c r="H62" s="38"/>
      <c r="I62" s="38"/>
      <c r="J62"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18 J17:K18 J34:K49 H20:H49 J20:K20 K21">
    <cfRule type="expression" dxfId="54" priority="14">
      <formula>$G17="CCI (CC Intégral)"</formula>
    </cfRule>
  </conditionalFormatting>
  <conditionalFormatting sqref="H17:I18 H20:I49">
    <cfRule type="expression" dxfId="53" priority="13">
      <formula>$G17="CT (Contrôle terminal)"</formula>
    </cfRule>
  </conditionalFormatting>
  <conditionalFormatting sqref="I15:M15">
    <cfRule type="expression" dxfId="52" priority="10">
      <formula>$A$11=2</formula>
    </cfRule>
    <cfRule type="expression" dxfId="51" priority="11">
      <formula>$A$11=3</formula>
    </cfRule>
    <cfRule type="expression" dxfId="50" priority="12">
      <formula>$A$11=1</formula>
    </cfRule>
  </conditionalFormatting>
  <conditionalFormatting sqref="A16:M16">
    <cfRule type="expression" dxfId="49" priority="7">
      <formula>$A$11=2</formula>
    </cfRule>
    <cfRule type="expression" dxfId="48" priority="8">
      <formula>$A$11=4</formula>
    </cfRule>
    <cfRule type="expression" dxfId="47" priority="9">
      <formula>$A$11=1</formula>
    </cfRule>
  </conditionalFormatting>
  <conditionalFormatting sqref="J16:K16">
    <cfRule type="expression" dxfId="46" priority="6">
      <formula>$G$17="CCI (CC Intégral)"</formula>
    </cfRule>
  </conditionalFormatting>
  <conditionalFormatting sqref="K22:K33">
    <cfRule type="expression" dxfId="45" priority="5">
      <formula>$G22="CCI (CC Intégral)"</formula>
    </cfRule>
  </conditionalFormatting>
  <conditionalFormatting sqref="J21:J33">
    <cfRule type="expression" dxfId="44" priority="1">
      <formula>$G21="CT (Contrôle terminal)"</formula>
    </cfRule>
  </conditionalFormatting>
  <dataValidations count="6">
    <dataValidation type="list" operator="greaterThan" allowBlank="1" showInputMessage="1" showErrorMessage="1" errorTitle="Coefficient" error="Le coefficient doit être un nombre décimal supérieur à 0." sqref="F17:F18 F20:F49">
      <formula1>"OUI,NON"</formula1>
    </dataValidation>
    <dataValidation type="decimal" operator="lessThanOrEqual" allowBlank="1" showInputMessage="1" showErrorMessage="1" errorTitle="ECTS" error="Le nombre de crédits doit être entier et inférieur ou égal à 6." sqref="D20:D49 D18">
      <formula1>6</formula1>
    </dataValidation>
    <dataValidation type="decimal" operator="greaterThan" allowBlank="1" showInputMessage="1" showErrorMessage="1" errorTitle="Coefficient" error="Le coefficient doit être un nombre décimal supérieur à 0." sqref="E20:E49 E18">
      <formula1>0</formula1>
    </dataValidation>
    <dataValidation type="list" allowBlank="1" showInputMessage="1" showErrorMessage="1" errorTitle="Nature de l'ELP" error="Utiliser la liste déroulante" promptTitle="Nature ELP" prompt="Utiliser la liste déroulante" sqref="A20:A49 A18">
      <formula1>Nature_ELP</formula1>
    </dataValidation>
    <dataValidation type="list" allowBlank="1" showInputMessage="1" showErrorMessage="1" promptTitle="Type contrôle" prompt="Utiliser la liste déroulante" sqref="G17:G18 G20:G49">
      <formula1>liste_type_controle</formula1>
    </dataValidation>
    <dataValidation type="list" allowBlank="1" showInputMessage="1" showErrorMessage="1" errorTitle="Nature" error="Utiliser la liste déroulante" promptTitle="Nature" prompt="Utiliser la liste déroulante" sqref="L17:L18 L20:L49 J17:J18 J20:J4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1"/>
  <sheetViews>
    <sheetView showGridLines="0" showZeros="0" topLeftCell="A16" zoomScale="85" zoomScaleNormal="85" zoomScalePageLayoutView="85" workbookViewId="0">
      <selection activeCell="C17" sqref="C17:C45"/>
    </sheetView>
  </sheetViews>
  <sheetFormatPr baseColWidth="10" defaultColWidth="10.85546875" defaultRowHeight="15" x14ac:dyDescent="0.25"/>
  <cols>
    <col min="1" max="1" width="26.85546875" style="19" bestFit="1" customWidth="1"/>
    <col min="2" max="2" width="48.4257812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42" t="s">
        <v>48</v>
      </c>
      <c r="B1" s="142"/>
      <c r="C1" s="142"/>
      <c r="D1" s="142"/>
      <c r="E1" s="142"/>
      <c r="F1" s="142"/>
      <c r="G1" s="142"/>
      <c r="H1" s="142"/>
      <c r="I1" s="142"/>
      <c r="J1" s="142"/>
      <c r="K1" s="142"/>
      <c r="L1" s="142"/>
      <c r="M1" s="142"/>
    </row>
    <row r="2" spans="1:13" ht="20.100000000000001" customHeight="1" x14ac:dyDescent="0.25">
      <c r="A2" s="20" t="s">
        <v>22</v>
      </c>
      <c r="B2" s="144" t="str">
        <f>'Fiche générale'!B2</f>
        <v>LASH</v>
      </c>
      <c r="C2" s="144"/>
      <c r="D2" s="144"/>
      <c r="E2" s="144"/>
      <c r="F2" s="19"/>
      <c r="G2" s="19"/>
      <c r="H2" s="19"/>
      <c r="I2" s="19"/>
      <c r="J2" s="19"/>
    </row>
    <row r="3" spans="1:13" ht="20.100000000000001" customHeight="1" x14ac:dyDescent="0.25">
      <c r="A3" s="20" t="s">
        <v>21</v>
      </c>
      <c r="B3" s="144" t="str">
        <f>'Fiche générale'!B3:I3</f>
        <v>Sciences de l'Homme et de la Société</v>
      </c>
      <c r="C3" s="144"/>
      <c r="D3" s="144"/>
      <c r="E3" s="144"/>
      <c r="F3" s="19"/>
      <c r="G3" s="19"/>
      <c r="H3" s="19"/>
      <c r="I3" s="19"/>
      <c r="J3" s="19"/>
    </row>
    <row r="4" spans="1:13" ht="20.100000000000001" customHeight="1" x14ac:dyDescent="0.3">
      <c r="A4" s="20" t="s">
        <v>14</v>
      </c>
      <c r="B4" s="43" t="str">
        <f>'Fiche générale'!B4</f>
        <v>HPSHS18</v>
      </c>
      <c r="C4" s="21" t="s">
        <v>40</v>
      </c>
      <c r="D4" s="143">
        <v>180</v>
      </c>
      <c r="E4" s="143"/>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123</v>
      </c>
      <c r="C6" s="21" t="s">
        <v>41</v>
      </c>
      <c r="D6" s="147">
        <v>180</v>
      </c>
      <c r="E6" s="148"/>
      <c r="F6" s="151" t="s">
        <v>2</v>
      </c>
      <c r="G6" s="152"/>
      <c r="H6" s="153" t="s">
        <v>152</v>
      </c>
      <c r="I6" s="153"/>
      <c r="J6" s="153"/>
      <c r="K6" s="153"/>
      <c r="L6" s="153"/>
      <c r="M6" s="153"/>
    </row>
    <row r="7" spans="1:13" ht="20.100000000000001" customHeight="1" x14ac:dyDescent="0.25">
      <c r="A7" s="20" t="s">
        <v>23</v>
      </c>
      <c r="B7" s="49" t="s">
        <v>153</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30"/>
      <c r="C9" s="28"/>
      <c r="D9" s="23"/>
      <c r="E9" s="149" t="s">
        <v>29</v>
      </c>
      <c r="F9" s="150"/>
      <c r="G9" s="149" t="s">
        <v>25</v>
      </c>
      <c r="H9" s="150"/>
      <c r="I9" s="23"/>
      <c r="J9" s="25">
        <v>1</v>
      </c>
      <c r="K9" s="23"/>
      <c r="L9" s="23"/>
      <c r="M9" s="23"/>
    </row>
    <row r="10" spans="1:13" ht="15" customHeight="1" x14ac:dyDescent="0.25">
      <c r="B10" s="30"/>
      <c r="C10" s="28"/>
      <c r="D10" s="26"/>
      <c r="E10" s="154"/>
      <c r="F10" s="155"/>
      <c r="G10" s="156"/>
      <c r="H10" s="157"/>
      <c r="I10" s="27"/>
      <c r="J10" s="27"/>
      <c r="K10" s="27"/>
      <c r="L10" s="27"/>
      <c r="M10" s="27"/>
    </row>
    <row r="11" spans="1:13" ht="15" customHeight="1" x14ac:dyDescent="0.25">
      <c r="A11" s="18">
        <v>4</v>
      </c>
      <c r="B11" s="30"/>
      <c r="C11" s="28"/>
      <c r="D11" s="28"/>
      <c r="I11" s="19"/>
      <c r="J11" s="19"/>
      <c r="L11" s="27"/>
      <c r="M11" s="27"/>
    </row>
    <row r="12" spans="1:13" ht="15" customHeight="1" x14ac:dyDescent="0.25">
      <c r="B12" s="30"/>
      <c r="C12" s="28"/>
      <c r="D12" s="28"/>
      <c r="E12" s="19"/>
      <c r="F12" s="19"/>
      <c r="G12" s="19"/>
      <c r="H12" s="19"/>
      <c r="I12" s="19"/>
      <c r="J12" s="19"/>
      <c r="L12" s="27"/>
      <c r="M12" s="27"/>
    </row>
    <row r="13" spans="1:13" x14ac:dyDescent="0.25">
      <c r="D13" s="28"/>
      <c r="E13" s="158"/>
      <c r="F13" s="158"/>
      <c r="G13" s="28"/>
      <c r="H13" s="28"/>
    </row>
    <row r="14" spans="1:13" ht="26.25" customHeight="1" x14ac:dyDescent="0.25">
      <c r="B14" s="30"/>
      <c r="C14" s="28"/>
      <c r="D14" s="28"/>
      <c r="E14" s="65"/>
      <c r="F14" s="65"/>
      <c r="G14" s="28"/>
      <c r="H14" s="28"/>
      <c r="I14" s="145" t="s">
        <v>15</v>
      </c>
      <c r="J14" s="159"/>
      <c r="K14" s="146"/>
      <c r="L14" s="145" t="s">
        <v>16</v>
      </c>
      <c r="M14" s="146"/>
    </row>
    <row r="15" spans="1:13" ht="39.75" customHeight="1" x14ac:dyDescent="0.25">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x14ac:dyDescent="0.25">
      <c r="A16" s="51" t="s">
        <v>3</v>
      </c>
      <c r="B16" s="51" t="s">
        <v>4</v>
      </c>
      <c r="C16" s="52" t="s">
        <v>5</v>
      </c>
      <c r="D16" s="53" t="s">
        <v>6</v>
      </c>
      <c r="E16" s="54" t="s">
        <v>7</v>
      </c>
      <c r="F16" s="55" t="s">
        <v>27</v>
      </c>
      <c r="G16" s="56" t="s">
        <v>28</v>
      </c>
      <c r="H16" s="55" t="s">
        <v>33</v>
      </c>
      <c r="I16" s="53" t="s">
        <v>24</v>
      </c>
      <c r="J16" s="53" t="s">
        <v>19</v>
      </c>
      <c r="K16" s="53" t="s">
        <v>20</v>
      </c>
      <c r="L16" s="53" t="s">
        <v>19</v>
      </c>
      <c r="M16" s="53" t="s">
        <v>20</v>
      </c>
    </row>
    <row r="17" spans="1:13" ht="15" customHeight="1" x14ac:dyDescent="0.25">
      <c r="A17" s="1" t="s">
        <v>0</v>
      </c>
      <c r="B17" s="4" t="s">
        <v>195</v>
      </c>
      <c r="C17" s="4" t="s">
        <v>257</v>
      </c>
      <c r="D17" s="3">
        <v>6</v>
      </c>
      <c r="E17" s="4">
        <v>6</v>
      </c>
      <c r="F17" s="4" t="s">
        <v>99</v>
      </c>
      <c r="G17" s="4"/>
      <c r="H17" s="4"/>
      <c r="I17" s="1"/>
      <c r="J17" s="4"/>
      <c r="K17" s="4"/>
      <c r="L17" s="4"/>
      <c r="M17" s="4"/>
    </row>
    <row r="18" spans="1:13" ht="15" customHeight="1" x14ac:dyDescent="0.25">
      <c r="A18" s="1" t="s">
        <v>26</v>
      </c>
      <c r="B18" s="4" t="s">
        <v>154</v>
      </c>
      <c r="C18" s="4" t="s">
        <v>258</v>
      </c>
      <c r="D18" s="3"/>
      <c r="E18" s="4">
        <v>2</v>
      </c>
      <c r="F18" s="4" t="s">
        <v>99</v>
      </c>
      <c r="G18" s="4" t="s">
        <v>32</v>
      </c>
      <c r="H18" s="4">
        <v>2</v>
      </c>
      <c r="I18" s="1">
        <v>3</v>
      </c>
      <c r="J18" s="4" t="s">
        <v>10</v>
      </c>
      <c r="K18" s="4">
        <v>4</v>
      </c>
      <c r="L18" s="4" t="s">
        <v>10</v>
      </c>
      <c r="M18" s="4">
        <v>4</v>
      </c>
    </row>
    <row r="19" spans="1:13" ht="15" customHeight="1" x14ac:dyDescent="0.25">
      <c r="A19" s="57" t="s">
        <v>26</v>
      </c>
      <c r="B19" s="2" t="s">
        <v>155</v>
      </c>
      <c r="C19" s="2" t="s">
        <v>259</v>
      </c>
      <c r="D19" s="3"/>
      <c r="E19" s="3">
        <v>2</v>
      </c>
      <c r="F19" s="3" t="s">
        <v>99</v>
      </c>
      <c r="G19" s="4" t="s">
        <v>32</v>
      </c>
      <c r="H19" s="4">
        <v>2</v>
      </c>
      <c r="I19" s="6">
        <v>3</v>
      </c>
      <c r="J19" s="4" t="s">
        <v>10</v>
      </c>
      <c r="K19" s="4">
        <v>4</v>
      </c>
      <c r="L19" s="4" t="s">
        <v>10</v>
      </c>
      <c r="M19" s="4">
        <v>4</v>
      </c>
    </row>
    <row r="20" spans="1:13" ht="15" customHeight="1" x14ac:dyDescent="0.25">
      <c r="A20" s="57" t="s">
        <v>0</v>
      </c>
      <c r="B20" s="8" t="s">
        <v>196</v>
      </c>
      <c r="C20" s="2" t="s">
        <v>260</v>
      </c>
      <c r="D20" s="3">
        <v>6</v>
      </c>
      <c r="E20" s="3">
        <v>6</v>
      </c>
      <c r="F20" s="3" t="s">
        <v>99</v>
      </c>
      <c r="G20" s="4"/>
      <c r="H20" s="4"/>
      <c r="I20" s="6"/>
      <c r="J20" s="4"/>
      <c r="K20" s="4"/>
      <c r="L20" s="4"/>
      <c r="M20" s="4"/>
    </row>
    <row r="21" spans="1:13" ht="15" customHeight="1" x14ac:dyDescent="0.25">
      <c r="A21" s="57" t="s">
        <v>26</v>
      </c>
      <c r="B21" s="78" t="s">
        <v>222</v>
      </c>
      <c r="C21" s="2"/>
      <c r="D21" s="3"/>
      <c r="E21" s="3">
        <v>2</v>
      </c>
      <c r="F21" s="3" t="s">
        <v>99</v>
      </c>
      <c r="G21" s="4" t="s">
        <v>30</v>
      </c>
      <c r="H21" s="4"/>
      <c r="I21" s="6"/>
      <c r="J21" s="4" t="s">
        <v>10</v>
      </c>
      <c r="K21" s="4">
        <v>4</v>
      </c>
      <c r="L21" s="4" t="s">
        <v>10</v>
      </c>
      <c r="M21" s="4">
        <v>4</v>
      </c>
    </row>
    <row r="22" spans="1:13" ht="15" customHeight="1" x14ac:dyDescent="0.25">
      <c r="A22" s="57" t="s">
        <v>26</v>
      </c>
      <c r="B22" s="2" t="s">
        <v>156</v>
      </c>
      <c r="C22" s="2" t="s">
        <v>261</v>
      </c>
      <c r="D22" s="3"/>
      <c r="E22" s="3">
        <v>2</v>
      </c>
      <c r="F22" s="3" t="s">
        <v>99</v>
      </c>
      <c r="G22" s="4" t="s">
        <v>30</v>
      </c>
      <c r="H22" s="4"/>
      <c r="I22" s="6"/>
      <c r="J22" s="4" t="s">
        <v>10</v>
      </c>
      <c r="K22" s="4">
        <v>4</v>
      </c>
      <c r="L22" s="4" t="s">
        <v>10</v>
      </c>
      <c r="M22" s="4">
        <v>4</v>
      </c>
    </row>
    <row r="23" spans="1:13" ht="15" customHeight="1" x14ac:dyDescent="0.25">
      <c r="A23" s="57" t="s">
        <v>26</v>
      </c>
      <c r="B23" s="2" t="s">
        <v>157</v>
      </c>
      <c r="C23" s="2" t="s">
        <v>262</v>
      </c>
      <c r="D23" s="2"/>
      <c r="E23" s="2">
        <v>2</v>
      </c>
      <c r="F23" s="3" t="s">
        <v>99</v>
      </c>
      <c r="G23" s="4" t="s">
        <v>30</v>
      </c>
      <c r="H23" s="4"/>
      <c r="I23" s="6"/>
      <c r="J23" s="4" t="s">
        <v>10</v>
      </c>
      <c r="K23" s="4">
        <v>4</v>
      </c>
      <c r="L23" s="4" t="s">
        <v>10</v>
      </c>
      <c r="M23" s="4">
        <v>4</v>
      </c>
    </row>
    <row r="24" spans="1:13" ht="15" customHeight="1" x14ac:dyDescent="0.25">
      <c r="A24" s="57" t="s">
        <v>0</v>
      </c>
      <c r="B24" s="2" t="s">
        <v>197</v>
      </c>
      <c r="C24" s="2" t="s">
        <v>263</v>
      </c>
      <c r="D24" s="2">
        <v>6</v>
      </c>
      <c r="E24" s="2">
        <v>6</v>
      </c>
      <c r="F24" s="3" t="s">
        <v>99</v>
      </c>
      <c r="G24" s="4"/>
      <c r="H24" s="4"/>
      <c r="I24" s="6"/>
      <c r="J24" s="4"/>
      <c r="K24" s="4"/>
      <c r="L24" s="4"/>
      <c r="M24" s="4"/>
    </row>
    <row r="25" spans="1:13" ht="15" customHeight="1" x14ac:dyDescent="0.25">
      <c r="A25" s="57" t="s">
        <v>26</v>
      </c>
      <c r="B25" s="4" t="s">
        <v>158</v>
      </c>
      <c r="C25" s="5" t="s">
        <v>264</v>
      </c>
      <c r="D25" s="3"/>
      <c r="E25" s="3">
        <v>2</v>
      </c>
      <c r="F25" s="2" t="s">
        <v>99</v>
      </c>
      <c r="G25" s="4" t="s">
        <v>30</v>
      </c>
      <c r="H25" s="4"/>
      <c r="I25" s="6"/>
      <c r="J25" s="4" t="s">
        <v>10</v>
      </c>
      <c r="K25" s="4">
        <v>4</v>
      </c>
      <c r="L25" s="4" t="s">
        <v>10</v>
      </c>
      <c r="M25" s="4">
        <v>4</v>
      </c>
    </row>
    <row r="26" spans="1:13" ht="15" customHeight="1" x14ac:dyDescent="0.25">
      <c r="A26" s="57" t="s">
        <v>26</v>
      </c>
      <c r="B26" s="1" t="s">
        <v>159</v>
      </c>
      <c r="C26" s="6" t="s">
        <v>265</v>
      </c>
      <c r="D26" s="1"/>
      <c r="E26" s="1">
        <v>2</v>
      </c>
      <c r="F26" s="1" t="s">
        <v>99</v>
      </c>
      <c r="G26" s="1" t="s">
        <v>30</v>
      </c>
      <c r="H26" s="1"/>
      <c r="I26" s="6"/>
      <c r="J26" s="1" t="s">
        <v>10</v>
      </c>
      <c r="K26" s="1">
        <v>3</v>
      </c>
      <c r="L26" s="1" t="s">
        <v>10</v>
      </c>
      <c r="M26" s="1">
        <v>3</v>
      </c>
    </row>
    <row r="27" spans="1:13" ht="15" customHeight="1" x14ac:dyDescent="0.25">
      <c r="A27" s="57" t="s">
        <v>26</v>
      </c>
      <c r="B27" s="1" t="s">
        <v>160</v>
      </c>
      <c r="C27" s="6" t="s">
        <v>266</v>
      </c>
      <c r="D27" s="1"/>
      <c r="E27" s="1">
        <v>2</v>
      </c>
      <c r="F27" s="1" t="s">
        <v>99</v>
      </c>
      <c r="G27" s="1" t="s">
        <v>30</v>
      </c>
      <c r="H27" s="1"/>
      <c r="I27" s="6"/>
      <c r="J27" s="1" t="s">
        <v>10</v>
      </c>
      <c r="K27" s="1">
        <v>2</v>
      </c>
      <c r="L27" s="1" t="s">
        <v>10</v>
      </c>
      <c r="M27" s="1">
        <v>2</v>
      </c>
    </row>
    <row r="28" spans="1:13" ht="15" customHeight="1" x14ac:dyDescent="0.25">
      <c r="A28" s="57" t="s">
        <v>0</v>
      </c>
      <c r="B28" s="1" t="s">
        <v>198</v>
      </c>
      <c r="C28" s="6" t="s">
        <v>267</v>
      </c>
      <c r="D28" s="1">
        <v>6</v>
      </c>
      <c r="E28" s="1">
        <v>6</v>
      </c>
      <c r="F28" s="1" t="s">
        <v>99</v>
      </c>
      <c r="G28" s="1"/>
      <c r="H28" s="1"/>
      <c r="I28" s="6"/>
      <c r="J28" s="1"/>
      <c r="K28" s="1"/>
      <c r="L28" s="1"/>
      <c r="M28" s="1"/>
    </row>
    <row r="29" spans="1:13" ht="15" customHeight="1" x14ac:dyDescent="0.25">
      <c r="A29" s="57" t="s">
        <v>26</v>
      </c>
      <c r="B29" s="6" t="s">
        <v>161</v>
      </c>
      <c r="C29" s="6" t="s">
        <v>262</v>
      </c>
      <c r="D29" s="6"/>
      <c r="E29" s="6">
        <v>2</v>
      </c>
      <c r="F29" s="1" t="s">
        <v>99</v>
      </c>
      <c r="G29" s="71" t="s">
        <v>30</v>
      </c>
      <c r="H29" s="71"/>
      <c r="I29" s="9"/>
      <c r="J29" s="1" t="s">
        <v>10</v>
      </c>
      <c r="K29" s="1">
        <v>4</v>
      </c>
      <c r="L29" s="1" t="s">
        <v>11</v>
      </c>
      <c r="M29" s="1"/>
    </row>
    <row r="30" spans="1:13" ht="15" customHeight="1" x14ac:dyDescent="0.25">
      <c r="A30" s="57" t="s">
        <v>26</v>
      </c>
      <c r="B30" s="2" t="s">
        <v>158</v>
      </c>
      <c r="C30" s="2" t="s">
        <v>264</v>
      </c>
      <c r="D30" s="2"/>
      <c r="E30" s="2">
        <v>2</v>
      </c>
      <c r="F30" s="3" t="s">
        <v>99</v>
      </c>
      <c r="G30" s="4" t="s">
        <v>30</v>
      </c>
      <c r="H30" s="4"/>
      <c r="I30" s="11"/>
      <c r="J30" s="4" t="s">
        <v>10</v>
      </c>
      <c r="K30" s="4">
        <v>4</v>
      </c>
      <c r="L30" s="4" t="s">
        <v>11</v>
      </c>
      <c r="M30" s="4"/>
    </row>
    <row r="31" spans="1:13" ht="15" customHeight="1" x14ac:dyDescent="0.25">
      <c r="A31" s="57" t="s">
        <v>26</v>
      </c>
      <c r="B31" s="98" t="s">
        <v>162</v>
      </c>
      <c r="C31" s="2" t="s">
        <v>268</v>
      </c>
      <c r="D31" s="3"/>
      <c r="E31" s="3">
        <v>2</v>
      </c>
      <c r="F31" s="3" t="s">
        <v>99</v>
      </c>
      <c r="G31" s="4" t="s">
        <v>30</v>
      </c>
      <c r="H31" s="4"/>
      <c r="I31" s="6"/>
      <c r="J31" s="98" t="s">
        <v>12</v>
      </c>
      <c r="K31" s="98"/>
      <c r="L31" s="4" t="s">
        <v>11</v>
      </c>
      <c r="M31" s="4"/>
    </row>
    <row r="32" spans="1:13" ht="15" customHeight="1" x14ac:dyDescent="0.25">
      <c r="A32" s="57" t="s">
        <v>0</v>
      </c>
      <c r="B32" s="63" t="s">
        <v>199</v>
      </c>
      <c r="C32" s="2" t="s">
        <v>269</v>
      </c>
      <c r="D32" s="3">
        <v>6</v>
      </c>
      <c r="E32" s="3">
        <v>6</v>
      </c>
      <c r="F32" s="3" t="s">
        <v>99</v>
      </c>
      <c r="G32" s="4"/>
      <c r="H32" s="4"/>
      <c r="I32" s="6"/>
      <c r="J32" s="4"/>
      <c r="K32" s="4"/>
      <c r="L32" s="4"/>
      <c r="M32" s="4"/>
    </row>
    <row r="33" spans="1:14" ht="15" customHeight="1" x14ac:dyDescent="0.25">
      <c r="A33" s="57" t="s">
        <v>26</v>
      </c>
      <c r="B33" s="4" t="s">
        <v>163</v>
      </c>
      <c r="C33" s="2" t="s">
        <v>270</v>
      </c>
      <c r="D33" s="3"/>
      <c r="E33" s="3">
        <v>1</v>
      </c>
      <c r="F33" s="3" t="s">
        <v>99</v>
      </c>
      <c r="G33" s="4" t="s">
        <v>31</v>
      </c>
      <c r="H33" s="4"/>
      <c r="I33" s="1">
        <v>2</v>
      </c>
      <c r="J33" s="6" t="s">
        <v>11</v>
      </c>
      <c r="K33" s="4">
        <v>2</v>
      </c>
      <c r="L33" s="4" t="s">
        <v>11</v>
      </c>
      <c r="M33" s="4"/>
      <c r="N33" s="24"/>
    </row>
    <row r="34" spans="1:14" ht="15" customHeight="1" x14ac:dyDescent="0.25">
      <c r="A34" s="57" t="s">
        <v>26</v>
      </c>
      <c r="B34" s="4" t="s">
        <v>164</v>
      </c>
      <c r="C34" s="4" t="s">
        <v>271</v>
      </c>
      <c r="D34" s="3"/>
      <c r="E34" s="4">
        <v>1</v>
      </c>
      <c r="F34" s="4" t="s">
        <v>99</v>
      </c>
      <c r="G34" s="4" t="s">
        <v>31</v>
      </c>
      <c r="H34" s="4"/>
      <c r="I34" s="1">
        <v>2</v>
      </c>
      <c r="J34" s="6" t="s">
        <v>11</v>
      </c>
      <c r="K34" s="4">
        <v>2</v>
      </c>
      <c r="L34" s="4" t="s">
        <v>11</v>
      </c>
      <c r="M34" s="4"/>
    </row>
    <row r="35" spans="1:14" ht="15" customHeight="1" x14ac:dyDescent="0.25">
      <c r="A35" s="57" t="s">
        <v>26</v>
      </c>
      <c r="B35" s="4" t="s">
        <v>165</v>
      </c>
      <c r="C35" s="4" t="s">
        <v>272</v>
      </c>
      <c r="D35" s="3"/>
      <c r="E35" s="4">
        <v>1</v>
      </c>
      <c r="F35" s="4" t="s">
        <v>99</v>
      </c>
      <c r="G35" s="4" t="s">
        <v>31</v>
      </c>
      <c r="H35" s="4"/>
      <c r="I35" s="6">
        <v>2</v>
      </c>
      <c r="J35" s="6" t="s">
        <v>11</v>
      </c>
      <c r="K35" s="4">
        <v>2</v>
      </c>
      <c r="L35" s="4" t="s">
        <v>11</v>
      </c>
      <c r="M35" s="4"/>
    </row>
    <row r="36" spans="1:14" ht="15" customHeight="1" x14ac:dyDescent="0.25">
      <c r="A36" s="57" t="s">
        <v>26</v>
      </c>
      <c r="B36" s="4" t="s">
        <v>166</v>
      </c>
      <c r="C36" s="4" t="s">
        <v>273</v>
      </c>
      <c r="D36" s="3"/>
      <c r="E36" s="4">
        <v>1</v>
      </c>
      <c r="F36" s="4" t="s">
        <v>99</v>
      </c>
      <c r="G36" s="4" t="s">
        <v>31</v>
      </c>
      <c r="H36" s="4"/>
      <c r="I36" s="6">
        <v>2</v>
      </c>
      <c r="J36" s="6" t="s">
        <v>11</v>
      </c>
      <c r="K36" s="4">
        <v>2</v>
      </c>
      <c r="L36" s="4" t="s">
        <v>11</v>
      </c>
      <c r="M36" s="4"/>
    </row>
    <row r="37" spans="1:14" ht="15" customHeight="1" x14ac:dyDescent="0.25">
      <c r="A37" s="57" t="s">
        <v>26</v>
      </c>
      <c r="B37" s="4" t="s">
        <v>167</v>
      </c>
      <c r="C37" s="4" t="s">
        <v>274</v>
      </c>
      <c r="D37" s="3"/>
      <c r="E37" s="4">
        <v>1</v>
      </c>
      <c r="F37" s="4" t="s">
        <v>99</v>
      </c>
      <c r="G37" s="4" t="s">
        <v>31</v>
      </c>
      <c r="H37" s="4"/>
      <c r="I37" s="6">
        <v>2</v>
      </c>
      <c r="J37" s="6" t="s">
        <v>11</v>
      </c>
      <c r="K37" s="4">
        <v>2</v>
      </c>
      <c r="L37" s="4" t="s">
        <v>11</v>
      </c>
      <c r="M37" s="4"/>
    </row>
    <row r="38" spans="1:14" x14ac:dyDescent="0.25">
      <c r="A38" s="57" t="s">
        <v>26</v>
      </c>
      <c r="B38" s="2" t="s">
        <v>168</v>
      </c>
      <c r="C38" s="2" t="s">
        <v>275</v>
      </c>
      <c r="D38" s="3"/>
      <c r="E38" s="4">
        <v>1</v>
      </c>
      <c r="F38" s="4" t="s">
        <v>99</v>
      </c>
      <c r="G38" s="4" t="s">
        <v>31</v>
      </c>
      <c r="H38" s="4"/>
      <c r="I38" s="6">
        <v>2</v>
      </c>
      <c r="J38" s="6" t="s">
        <v>11</v>
      </c>
      <c r="K38" s="4">
        <v>2</v>
      </c>
      <c r="L38" s="4" t="s">
        <v>11</v>
      </c>
      <c r="M38" s="4"/>
    </row>
    <row r="39" spans="1:14" x14ac:dyDescent="0.25">
      <c r="A39" s="1" t="s">
        <v>26</v>
      </c>
      <c r="B39" s="2" t="s">
        <v>169</v>
      </c>
      <c r="C39" s="2" t="s">
        <v>276</v>
      </c>
      <c r="D39" s="3"/>
      <c r="E39" s="4">
        <v>1</v>
      </c>
      <c r="F39" s="4" t="s">
        <v>99</v>
      </c>
      <c r="G39" s="4" t="s">
        <v>31</v>
      </c>
      <c r="H39" s="4"/>
      <c r="I39" s="6">
        <v>2</v>
      </c>
      <c r="J39" s="6" t="s">
        <v>11</v>
      </c>
      <c r="K39" s="4">
        <v>2</v>
      </c>
      <c r="L39" s="4" t="s">
        <v>11</v>
      </c>
      <c r="M39" s="4"/>
    </row>
    <row r="40" spans="1:14" x14ac:dyDescent="0.25">
      <c r="A40" s="1"/>
      <c r="B40" s="2"/>
      <c r="C40" s="2"/>
      <c r="D40" s="3"/>
      <c r="E40" s="4"/>
      <c r="F40" s="4"/>
      <c r="G40" s="4"/>
      <c r="H40" s="4"/>
      <c r="I40" s="6"/>
      <c r="J40" s="95"/>
      <c r="K40" s="4"/>
      <c r="L40" s="4"/>
      <c r="M40" s="4"/>
    </row>
    <row r="41" spans="1:14" x14ac:dyDescent="0.25">
      <c r="A41" s="57" t="s">
        <v>0</v>
      </c>
      <c r="B41" s="2" t="s">
        <v>200</v>
      </c>
      <c r="C41" s="2" t="s">
        <v>277</v>
      </c>
      <c r="D41" s="3">
        <v>6</v>
      </c>
      <c r="E41" s="4">
        <v>6</v>
      </c>
      <c r="F41" s="4" t="s">
        <v>99</v>
      </c>
      <c r="G41" s="4"/>
      <c r="H41" s="4"/>
      <c r="I41" s="6"/>
      <c r="J41" s="4"/>
      <c r="K41" s="4"/>
      <c r="L41" s="4"/>
      <c r="M41" s="4"/>
    </row>
    <row r="42" spans="1:14" x14ac:dyDescent="0.25">
      <c r="A42" s="57" t="s">
        <v>26</v>
      </c>
      <c r="B42" s="2" t="s">
        <v>170</v>
      </c>
      <c r="C42" s="2" t="s">
        <v>278</v>
      </c>
      <c r="D42" s="3"/>
      <c r="E42" s="4">
        <v>1</v>
      </c>
      <c r="F42" s="4" t="s">
        <v>99</v>
      </c>
      <c r="G42" s="4"/>
      <c r="H42" s="4"/>
      <c r="I42" s="6"/>
      <c r="J42" s="4"/>
      <c r="K42" s="4"/>
      <c r="L42" s="4"/>
      <c r="M42" s="4"/>
    </row>
    <row r="43" spans="1:14" x14ac:dyDescent="0.25">
      <c r="A43" s="57" t="s">
        <v>26</v>
      </c>
      <c r="B43" s="2" t="s">
        <v>171</v>
      </c>
      <c r="C43" s="2" t="s">
        <v>279</v>
      </c>
      <c r="D43" s="3"/>
      <c r="E43" s="4">
        <v>1</v>
      </c>
      <c r="F43" s="4" t="s">
        <v>99</v>
      </c>
      <c r="G43" s="4"/>
      <c r="H43" s="4"/>
      <c r="I43" s="6"/>
      <c r="J43" s="4"/>
      <c r="K43" s="4"/>
      <c r="L43" s="4"/>
      <c r="M43" s="4"/>
    </row>
    <row r="44" spans="1:14" s="24" customFormat="1" x14ac:dyDescent="0.25">
      <c r="A44" s="57" t="s">
        <v>26</v>
      </c>
      <c r="B44" s="2" t="s">
        <v>172</v>
      </c>
      <c r="C44" s="2" t="s">
        <v>280</v>
      </c>
      <c r="D44" s="3"/>
      <c r="E44" s="4"/>
      <c r="F44" s="4" t="s">
        <v>99</v>
      </c>
      <c r="G44" s="4"/>
      <c r="H44" s="4"/>
      <c r="I44" s="6"/>
      <c r="J44" s="4"/>
      <c r="K44" s="4"/>
      <c r="L44" s="4"/>
      <c r="M44" s="4"/>
    </row>
    <row r="45" spans="1:14" s="24" customFormat="1" ht="15" customHeight="1" x14ac:dyDescent="0.25">
      <c r="A45" s="57" t="s">
        <v>26</v>
      </c>
      <c r="B45" s="2" t="s">
        <v>173</v>
      </c>
      <c r="C45" s="2" t="s">
        <v>281</v>
      </c>
      <c r="D45" s="3"/>
      <c r="E45" s="4"/>
      <c r="F45" s="4" t="s">
        <v>99</v>
      </c>
      <c r="G45" s="8"/>
      <c r="H45" s="8"/>
      <c r="I45" s="9"/>
      <c r="J45" s="4"/>
      <c r="K45" s="4"/>
      <c r="L45" s="4"/>
      <c r="M45" s="4"/>
    </row>
    <row r="46" spans="1:14" s="24" customFormat="1" ht="17.25" x14ac:dyDescent="0.25">
      <c r="A46" s="1"/>
      <c r="B46" s="10"/>
      <c r="C46" s="10"/>
      <c r="D46" s="3"/>
      <c r="E46" s="4"/>
      <c r="F46" s="4"/>
      <c r="G46" s="4"/>
      <c r="H46" s="4"/>
      <c r="I46" s="11"/>
      <c r="J46" s="4"/>
      <c r="K46" s="4"/>
      <c r="L46" s="4"/>
      <c r="M46" s="4"/>
    </row>
    <row r="47" spans="1:14" s="24" customFormat="1" x14ac:dyDescent="0.25">
      <c r="A47" s="1"/>
      <c r="B47" s="2"/>
      <c r="C47" s="2"/>
      <c r="D47" s="3"/>
      <c r="E47" s="4"/>
      <c r="F47" s="4"/>
      <c r="G47" s="4"/>
      <c r="H47" s="4"/>
      <c r="I47" s="6"/>
      <c r="J47" s="4"/>
      <c r="K47" s="4"/>
      <c r="L47" s="4"/>
      <c r="M47" s="4"/>
    </row>
    <row r="48" spans="1:14" s="24" customFormat="1" x14ac:dyDescent="0.25">
      <c r="A48" s="1"/>
      <c r="B48" s="2"/>
      <c r="C48" s="2"/>
      <c r="D48" s="3"/>
      <c r="E48" s="4"/>
      <c r="F48" s="4"/>
      <c r="G48" s="4"/>
      <c r="H48" s="4"/>
      <c r="I48" s="6"/>
      <c r="J48" s="4"/>
      <c r="K48" s="4"/>
      <c r="L48" s="4"/>
      <c r="M48" s="4"/>
    </row>
    <row r="49" spans="1:13" s="24" customFormat="1" x14ac:dyDescent="0.25">
      <c r="A49" s="1"/>
      <c r="B49" s="4"/>
      <c r="C49" s="4"/>
      <c r="D49" s="3"/>
      <c r="E49" s="4"/>
      <c r="F49" s="4"/>
      <c r="G49" s="4"/>
      <c r="H49" s="4"/>
      <c r="I49" s="1"/>
      <c r="J49" s="4"/>
      <c r="K49" s="4"/>
      <c r="L49" s="4"/>
      <c r="M49" s="4"/>
    </row>
    <row r="50" spans="1:13" s="24" customFormat="1" x14ac:dyDescent="0.25">
      <c r="A50" s="1"/>
      <c r="B50" s="4"/>
      <c r="C50" s="4"/>
      <c r="D50" s="3"/>
      <c r="E50" s="4"/>
      <c r="F50" s="4"/>
      <c r="G50" s="4"/>
      <c r="H50" s="4"/>
      <c r="I50" s="1"/>
      <c r="J50" s="4"/>
      <c r="K50" s="4"/>
      <c r="L50" s="4"/>
      <c r="M50" s="4"/>
    </row>
    <row r="51" spans="1:13" s="24" customFormat="1" x14ac:dyDescent="0.25">
      <c r="A51" s="1"/>
      <c r="B51" s="2"/>
      <c r="C51" s="2"/>
      <c r="D51" s="3"/>
      <c r="E51" s="4"/>
      <c r="F51" s="4"/>
      <c r="G51" s="4"/>
      <c r="H51" s="4"/>
      <c r="I51" s="6"/>
      <c r="J51" s="4"/>
      <c r="K51" s="4"/>
      <c r="L51" s="4"/>
      <c r="M51" s="4"/>
    </row>
    <row r="52" spans="1:13" s="24" customFormat="1" x14ac:dyDescent="0.25">
      <c r="A52" s="1"/>
      <c r="B52" s="2"/>
      <c r="C52" s="2"/>
      <c r="D52" s="3"/>
      <c r="E52" s="4"/>
      <c r="F52" s="4"/>
      <c r="G52" s="4"/>
      <c r="H52" s="4"/>
      <c r="I52" s="6"/>
      <c r="J52" s="4"/>
      <c r="K52" s="4"/>
      <c r="L52" s="4"/>
      <c r="M52" s="4"/>
    </row>
    <row r="53" spans="1:13" s="24" customFormat="1" x14ac:dyDescent="0.25">
      <c r="A53" s="1"/>
      <c r="B53" s="2"/>
      <c r="C53" s="2"/>
      <c r="D53" s="3"/>
      <c r="E53" s="4"/>
      <c r="F53" s="4"/>
      <c r="G53" s="4"/>
      <c r="H53" s="4"/>
      <c r="I53" s="6"/>
      <c r="J53" s="4"/>
      <c r="K53" s="4"/>
      <c r="L53" s="4"/>
      <c r="M53" s="4"/>
    </row>
    <row r="54" spans="1:13" s="24" customFormat="1" x14ac:dyDescent="0.25">
      <c r="A54" s="1"/>
      <c r="B54" s="2"/>
      <c r="C54" s="2"/>
      <c r="D54" s="3"/>
      <c r="E54" s="4"/>
      <c r="F54" s="4"/>
      <c r="G54" s="4"/>
      <c r="H54" s="4"/>
      <c r="I54" s="6"/>
      <c r="J54" s="4"/>
      <c r="K54" s="4"/>
      <c r="L54" s="4"/>
      <c r="M54" s="4"/>
    </row>
    <row r="55" spans="1:13" s="24" customFormat="1" x14ac:dyDescent="0.25">
      <c r="A55" s="1"/>
      <c r="B55" s="2"/>
      <c r="C55" s="2"/>
      <c r="D55" s="3"/>
      <c r="E55" s="4"/>
      <c r="F55" s="4"/>
      <c r="G55" s="4"/>
      <c r="H55" s="4"/>
      <c r="I55" s="6"/>
      <c r="J55" s="4"/>
      <c r="K55" s="4"/>
      <c r="L55" s="4"/>
      <c r="M55" s="4"/>
    </row>
    <row r="56" spans="1:13" s="24" customFormat="1" x14ac:dyDescent="0.25">
      <c r="A56" s="1"/>
      <c r="B56" s="2"/>
      <c r="C56" s="2"/>
      <c r="D56" s="3"/>
      <c r="E56" s="4"/>
      <c r="F56" s="4"/>
      <c r="G56" s="4"/>
      <c r="H56" s="4"/>
      <c r="I56" s="6"/>
      <c r="J56" s="4"/>
      <c r="K56" s="4"/>
      <c r="L56" s="4"/>
      <c r="M56" s="4"/>
    </row>
    <row r="57" spans="1:13" s="24" customFormat="1" x14ac:dyDescent="0.25">
      <c r="A57" s="1"/>
      <c r="B57" s="2"/>
      <c r="C57" s="2"/>
      <c r="D57" s="3"/>
      <c r="E57" s="4"/>
      <c r="F57" s="4"/>
      <c r="G57" s="4"/>
      <c r="H57" s="4"/>
      <c r="I57" s="6"/>
      <c r="J57" s="4"/>
      <c r="K57" s="4"/>
      <c r="L57" s="4"/>
      <c r="M57" s="4"/>
    </row>
    <row r="58" spans="1:13" s="24" customFormat="1" x14ac:dyDescent="0.25">
      <c r="A58" s="1"/>
      <c r="B58" s="2"/>
      <c r="C58" s="2"/>
      <c r="D58" s="3"/>
      <c r="E58" s="4"/>
      <c r="F58" s="4"/>
      <c r="G58" s="4"/>
      <c r="H58" s="4"/>
      <c r="I58" s="6"/>
      <c r="J58" s="4"/>
      <c r="K58" s="4"/>
      <c r="L58" s="4"/>
      <c r="M58" s="4"/>
    </row>
    <row r="59" spans="1:13" s="24" customFormat="1" x14ac:dyDescent="0.25">
      <c r="A59" s="1"/>
      <c r="B59" s="2"/>
      <c r="C59" s="2"/>
      <c r="D59" s="3"/>
      <c r="E59" s="4"/>
      <c r="F59" s="4"/>
      <c r="G59" s="4"/>
      <c r="H59" s="4"/>
      <c r="I59" s="6"/>
      <c r="J59" s="4"/>
      <c r="K59" s="4"/>
      <c r="L59" s="4"/>
      <c r="M59" s="4"/>
    </row>
    <row r="60" spans="1:13" s="24" customFormat="1" x14ac:dyDescent="0.25">
      <c r="A60" s="1"/>
      <c r="B60" s="2"/>
      <c r="C60" s="2"/>
      <c r="D60" s="3"/>
      <c r="E60" s="4"/>
      <c r="F60" s="4"/>
      <c r="G60" s="4"/>
      <c r="H60" s="4"/>
      <c r="I60" s="6"/>
      <c r="J60" s="4"/>
      <c r="K60" s="4"/>
      <c r="L60" s="4"/>
      <c r="M60" s="4"/>
    </row>
    <row r="61" spans="1:13" s="24" customFormat="1" ht="18.75" x14ac:dyDescent="0.25">
      <c r="A61" s="1"/>
      <c r="B61" s="7"/>
      <c r="C61" s="7"/>
      <c r="D61" s="3"/>
      <c r="E61" s="8"/>
      <c r="F61" s="8"/>
      <c r="G61" s="8"/>
      <c r="H61" s="8"/>
      <c r="I61" s="9"/>
      <c r="J61" s="4"/>
      <c r="K61" s="4"/>
      <c r="L61" s="4"/>
      <c r="M61" s="4"/>
    </row>
    <row r="62" spans="1:13" s="24" customFormat="1" ht="17.25" x14ac:dyDescent="0.25">
      <c r="A62" s="1"/>
      <c r="B62" s="10"/>
      <c r="C62" s="10"/>
      <c r="D62" s="3"/>
      <c r="E62" s="4"/>
      <c r="F62" s="4"/>
      <c r="G62" s="4"/>
      <c r="H62" s="4"/>
      <c r="I62" s="11"/>
      <c r="J62" s="4"/>
      <c r="K62" s="4"/>
      <c r="L62" s="4"/>
      <c r="M62" s="4"/>
    </row>
    <row r="63" spans="1:13" s="24" customFormat="1" x14ac:dyDescent="0.25">
      <c r="A63" s="1"/>
      <c r="B63" s="2"/>
      <c r="C63" s="2"/>
      <c r="D63" s="3"/>
      <c r="E63" s="4"/>
      <c r="F63" s="4"/>
      <c r="G63" s="4"/>
      <c r="H63" s="4"/>
      <c r="I63" s="6"/>
      <c r="J63" s="4"/>
      <c r="K63" s="4"/>
      <c r="L63" s="4"/>
      <c r="M63" s="4"/>
    </row>
    <row r="64" spans="1:13" s="24" customFormat="1" x14ac:dyDescent="0.25">
      <c r="A64" s="1"/>
      <c r="B64" s="2"/>
      <c r="C64" s="2"/>
      <c r="D64" s="3"/>
      <c r="E64" s="4"/>
      <c r="F64" s="4"/>
      <c r="G64" s="4"/>
      <c r="H64" s="4"/>
      <c r="I64" s="6"/>
      <c r="J64" s="4"/>
      <c r="K64" s="4"/>
      <c r="L64" s="4"/>
      <c r="M64" s="4"/>
    </row>
    <row r="65" spans="1:13" s="24" customFormat="1" x14ac:dyDescent="0.25">
      <c r="A65" s="64"/>
      <c r="B65" s="64"/>
      <c r="C65" s="64"/>
      <c r="D65" s="64"/>
      <c r="E65" s="64"/>
      <c r="F65" s="64"/>
      <c r="G65" s="4"/>
      <c r="H65" s="4"/>
      <c r="I65" s="6"/>
      <c r="J65" s="4"/>
      <c r="K65" s="4"/>
      <c r="L65" s="4"/>
      <c r="M65" s="58"/>
    </row>
    <row r="66" spans="1:13" s="24" customFormat="1" x14ac:dyDescent="0.25">
      <c r="A66" s="64"/>
      <c r="B66" s="64"/>
      <c r="C66" s="64"/>
      <c r="D66" s="64"/>
      <c r="E66" s="64"/>
      <c r="F66" s="64"/>
      <c r="G66" s="4"/>
      <c r="H66" s="4"/>
      <c r="I66" s="6"/>
      <c r="J66" s="4"/>
      <c r="K66" s="4"/>
      <c r="L66" s="4"/>
      <c r="M66" s="58"/>
    </row>
    <row r="67" spans="1:13" s="24" customFormat="1" x14ac:dyDescent="0.25">
      <c r="A67" s="64"/>
      <c r="B67" s="64"/>
      <c r="C67" s="64"/>
      <c r="D67" s="64"/>
      <c r="E67" s="64"/>
      <c r="F67" s="64"/>
      <c r="G67" s="4"/>
      <c r="H67" s="4"/>
      <c r="I67" s="6"/>
      <c r="J67" s="4"/>
      <c r="K67" s="4"/>
      <c r="L67" s="4"/>
      <c r="M67" s="58"/>
    </row>
    <row r="68" spans="1:13" s="24" customFormat="1" ht="15.75" thickBot="1" x14ac:dyDescent="0.3">
      <c r="A68" s="64"/>
      <c r="B68" s="64"/>
      <c r="C68" s="64"/>
      <c r="D68" s="64"/>
      <c r="E68" s="64"/>
      <c r="F68" s="64"/>
      <c r="G68" s="59"/>
      <c r="H68" s="59"/>
      <c r="I68" s="60"/>
      <c r="J68" s="59"/>
      <c r="K68" s="59"/>
      <c r="L68" s="59"/>
      <c r="M68" s="61"/>
    </row>
    <row r="69" spans="1:13" s="24" customFormat="1" x14ac:dyDescent="0.25">
      <c r="B69" s="38"/>
      <c r="C69" s="38"/>
      <c r="D69" s="38"/>
      <c r="E69" s="38"/>
      <c r="F69" s="38"/>
      <c r="G69" s="38"/>
      <c r="H69" s="38"/>
      <c r="I69" s="38"/>
      <c r="J69" s="38"/>
    </row>
    <row r="70" spans="1:13" s="24" customFormat="1" x14ac:dyDescent="0.25">
      <c r="B70" s="38"/>
      <c r="C70" s="38"/>
      <c r="D70" s="38"/>
      <c r="E70" s="38"/>
      <c r="F70" s="38"/>
      <c r="G70" s="38"/>
      <c r="H70" s="38"/>
      <c r="I70" s="38"/>
      <c r="J70" s="38"/>
    </row>
    <row r="71" spans="1:13" s="24" customFormat="1" ht="17.25" x14ac:dyDescent="0.25">
      <c r="B71" s="39"/>
      <c r="C71" s="39"/>
      <c r="D71" s="39"/>
      <c r="E71" s="39"/>
      <c r="F71" s="39"/>
      <c r="G71" s="39"/>
      <c r="H71" s="39"/>
      <c r="I71" s="39"/>
      <c r="J71" s="39"/>
    </row>
    <row r="72" spans="1:13" s="24" customFormat="1" x14ac:dyDescent="0.25">
      <c r="B72" s="38"/>
      <c r="C72" s="38"/>
      <c r="D72" s="38"/>
      <c r="E72" s="38"/>
      <c r="F72" s="38"/>
      <c r="G72" s="38"/>
      <c r="H72" s="38"/>
      <c r="I72" s="38"/>
      <c r="J72" s="38"/>
    </row>
    <row r="73" spans="1:13" s="24" customFormat="1" x14ac:dyDescent="0.25">
      <c r="B73" s="38"/>
      <c r="C73" s="38"/>
      <c r="D73" s="38"/>
      <c r="E73" s="38"/>
      <c r="F73" s="38"/>
      <c r="G73" s="38"/>
      <c r="H73" s="38"/>
      <c r="I73" s="38"/>
      <c r="J73" s="38"/>
    </row>
    <row r="74" spans="1:13" s="24" customFormat="1" x14ac:dyDescent="0.25">
      <c r="B74" s="38"/>
      <c r="C74" s="38"/>
      <c r="D74" s="38"/>
      <c r="E74" s="38"/>
      <c r="F74" s="38"/>
      <c r="G74" s="38"/>
      <c r="H74" s="38"/>
      <c r="I74" s="38"/>
      <c r="J74" s="38"/>
    </row>
    <row r="75" spans="1:13" s="24" customFormat="1" x14ac:dyDescent="0.25">
      <c r="B75" s="38"/>
      <c r="C75" s="38"/>
      <c r="D75" s="38"/>
      <c r="E75" s="38"/>
      <c r="F75" s="38"/>
      <c r="G75" s="38"/>
      <c r="H75" s="38"/>
      <c r="I75" s="38"/>
      <c r="J75" s="38"/>
    </row>
    <row r="76" spans="1:13" s="24" customFormat="1" ht="17.25" x14ac:dyDescent="0.25">
      <c r="B76" s="39"/>
      <c r="C76" s="39"/>
      <c r="D76" s="39"/>
      <c r="E76" s="39"/>
      <c r="F76" s="39"/>
      <c r="G76" s="39"/>
      <c r="H76" s="39"/>
      <c r="I76" s="39"/>
      <c r="J76" s="39"/>
    </row>
    <row r="77" spans="1:13" s="24" customFormat="1" x14ac:dyDescent="0.25">
      <c r="B77" s="38"/>
      <c r="C77" s="38"/>
      <c r="D77" s="38"/>
      <c r="E77" s="38"/>
      <c r="F77" s="38"/>
      <c r="G77" s="38"/>
      <c r="H77" s="38"/>
      <c r="I77" s="38"/>
      <c r="J77" s="38"/>
    </row>
    <row r="78" spans="1:13" s="24" customFormat="1" x14ac:dyDescent="0.25">
      <c r="B78" s="38"/>
      <c r="C78" s="38"/>
      <c r="D78" s="38"/>
      <c r="E78" s="38"/>
      <c r="F78" s="38"/>
      <c r="G78" s="38"/>
      <c r="H78" s="38"/>
      <c r="I78" s="38"/>
      <c r="J78" s="38"/>
    </row>
    <row r="79" spans="1:13" s="24" customFormat="1" x14ac:dyDescent="0.25">
      <c r="B79" s="38"/>
      <c r="C79" s="38"/>
      <c r="D79" s="38"/>
      <c r="E79" s="38"/>
      <c r="F79" s="38"/>
      <c r="G79" s="38"/>
      <c r="H79" s="38"/>
      <c r="I79" s="38"/>
      <c r="J79" s="38"/>
    </row>
    <row r="80" spans="1:13" s="24" customFormat="1" x14ac:dyDescent="0.25">
      <c r="B80" s="38"/>
      <c r="C80" s="38"/>
      <c r="D80" s="38"/>
      <c r="E80" s="38"/>
      <c r="F80" s="38"/>
      <c r="G80" s="38"/>
      <c r="H80" s="38"/>
      <c r="I80" s="38"/>
      <c r="J80" s="38"/>
    </row>
    <row r="81" spans="2:10" s="24" customFormat="1" x14ac:dyDescent="0.25">
      <c r="B81" s="38"/>
      <c r="C81" s="38"/>
      <c r="D81" s="38"/>
      <c r="E81" s="38"/>
      <c r="F81" s="38"/>
      <c r="G81" s="38"/>
      <c r="H81" s="38"/>
      <c r="I81" s="38"/>
      <c r="J81"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65:H68 J65:K68">
    <cfRule type="expression" dxfId="43" priority="17">
      <formula>$G65="CCI (CC Intégral)"</formula>
    </cfRule>
  </conditionalFormatting>
  <conditionalFormatting sqref="H65:I68">
    <cfRule type="expression" dxfId="42" priority="16">
      <formula>$G65="CT (Contrôle terminal)"</formula>
    </cfRule>
  </conditionalFormatting>
  <conditionalFormatting sqref="I15:M15">
    <cfRule type="expression" dxfId="41" priority="13">
      <formula>$A$11=2</formula>
    </cfRule>
    <cfRule type="expression" dxfId="40" priority="14">
      <formula>$A$11=3</formula>
    </cfRule>
    <cfRule type="expression" dxfId="39" priority="15">
      <formula>$A$11=1</formula>
    </cfRule>
  </conditionalFormatting>
  <conditionalFormatting sqref="A16:M16">
    <cfRule type="expression" dxfId="38" priority="10">
      <formula>$A$11=2</formula>
    </cfRule>
    <cfRule type="expression" dxfId="37" priority="11">
      <formula>$A$11=4</formula>
    </cfRule>
    <cfRule type="expression" dxfId="36" priority="12">
      <formula>$A$11=1</formula>
    </cfRule>
  </conditionalFormatting>
  <conditionalFormatting sqref="J16:K16">
    <cfRule type="expression" dxfId="35" priority="9">
      <formula>$G$17="CCI (CC Intégral)"</formula>
    </cfRule>
  </conditionalFormatting>
  <conditionalFormatting sqref="H17:H32 J17:K32">
    <cfRule type="expression" dxfId="34" priority="8">
      <formula>$G17="CCI (CC Intégral)"</formula>
    </cfRule>
  </conditionalFormatting>
  <conditionalFormatting sqref="H17:I32">
    <cfRule type="expression" dxfId="33" priority="7">
      <formula>$G17="CT (Contrôle terminal)"</formula>
    </cfRule>
  </conditionalFormatting>
  <conditionalFormatting sqref="H33:H48 J40:K48">
    <cfRule type="expression" dxfId="32" priority="6">
      <formula>$G33="CCI (CC Intégral)"</formula>
    </cfRule>
  </conditionalFormatting>
  <conditionalFormatting sqref="H33:I48">
    <cfRule type="expression" dxfId="31" priority="5">
      <formula>$G33="CT (Contrôle terminal)"</formula>
    </cfRule>
  </conditionalFormatting>
  <conditionalFormatting sqref="H49:H64 J49:K64">
    <cfRule type="expression" dxfId="30" priority="4">
      <formula>$G49="CCI (CC Intégral)"</formula>
    </cfRule>
  </conditionalFormatting>
  <conditionalFormatting sqref="H49:I64">
    <cfRule type="expression" dxfId="29" priority="3">
      <formula>$G49="CT (Contrôle terminal)"</formula>
    </cfRule>
  </conditionalFormatting>
  <conditionalFormatting sqref="K33:K39">
    <cfRule type="expression" dxfId="28" priority="2">
      <formula>$G33="CCI (CC Intégral)"</formula>
    </cfRule>
  </conditionalFormatting>
  <conditionalFormatting sqref="J33:J39">
    <cfRule type="expression" dxfId="27" priority="1">
      <formula>$G33="CT (Contrôle terminal)"</formula>
    </cfRule>
  </conditionalFormatting>
  <dataValidations count="6">
    <dataValidation type="list" operator="greaterThan" allowBlank="1" showInputMessage="1" showErrorMessage="1" errorTitle="Coefficient" error="Le coefficient doit être un nombre décimal supérieur à 0." sqref="F17:F45 F47:F61">
      <formula1>"OUI,NON"</formula1>
    </dataValidation>
    <dataValidation type="decimal" operator="lessThanOrEqual" allowBlank="1" showInputMessage="1" showErrorMessage="1" errorTitle="ECTS" error="Le nombre de crédits doit être entier et inférieur ou égal à 6." sqref="D17:D28 D47:D61 D31:D40 D42:D45">
      <formula1>6</formula1>
    </dataValidation>
    <dataValidation type="decimal" operator="greaterThan" allowBlank="1" showInputMessage="1" showErrorMessage="1" errorTitle="Coefficient" error="Le coefficient doit être un nombre décimal supérieur à 0." sqref="E17:E28 E47:E61 E31:E40 E42:E45">
      <formula1>0</formula1>
    </dataValidation>
    <dataValidation type="list" allowBlank="1" showInputMessage="1" showErrorMessage="1" errorTitle="Nature de l'ELP" error="Utiliser la liste déroulante" promptTitle="Nature ELP" prompt="Utiliser la liste déroulante" sqref="A17:A45 A47:A61">
      <formula1>Nature_ELP</formula1>
    </dataValidation>
    <dataValidation type="list" allowBlank="1" showInputMessage="1" showErrorMessage="1" promptTitle="Type contrôle" prompt="Utiliser la liste déroulante" sqref="G17:G68">
      <formula1>liste_type_controle</formula1>
    </dataValidation>
    <dataValidation type="list" allowBlank="1" showInputMessage="1" showErrorMessage="1" errorTitle="Nature" error="Utiliser la liste déroulante" promptTitle="Nature" prompt="Utiliser la liste déroulante" sqref="L17:L68 J17:J6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7585"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7588"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2"/>
  <sheetViews>
    <sheetView showGridLines="0" showZeros="0" topLeftCell="A19" zoomScale="85" zoomScaleNormal="85" zoomScalePageLayoutView="85" workbookViewId="0">
      <selection activeCell="C17" sqref="C17:C47"/>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42" t="s">
        <v>48</v>
      </c>
      <c r="B1" s="142"/>
      <c r="C1" s="142"/>
      <c r="D1" s="142"/>
      <c r="E1" s="142"/>
      <c r="F1" s="142"/>
      <c r="G1" s="142"/>
      <c r="H1" s="142"/>
      <c r="I1" s="142"/>
      <c r="J1" s="142"/>
      <c r="K1" s="142"/>
      <c r="L1" s="142"/>
      <c r="M1" s="142"/>
    </row>
    <row r="2" spans="1:13" ht="20.100000000000001" customHeight="1" x14ac:dyDescent="0.25">
      <c r="A2" s="20" t="s">
        <v>22</v>
      </c>
      <c r="B2" s="144" t="str">
        <f>'Fiche générale'!B2</f>
        <v>LASH</v>
      </c>
      <c r="C2" s="144"/>
      <c r="D2" s="144"/>
      <c r="E2" s="144"/>
      <c r="F2" s="19"/>
      <c r="G2" s="19"/>
      <c r="H2" s="19"/>
      <c r="I2" s="19"/>
      <c r="J2" s="19"/>
    </row>
    <row r="3" spans="1:13" ht="20.100000000000001" customHeight="1" x14ac:dyDescent="0.25">
      <c r="A3" s="20" t="s">
        <v>21</v>
      </c>
      <c r="B3" s="144" t="str">
        <f>'Fiche générale'!B3:I3</f>
        <v>Sciences de l'Homme et de la Société</v>
      </c>
      <c r="C3" s="144"/>
      <c r="D3" s="144"/>
      <c r="E3" s="144"/>
      <c r="F3" s="19"/>
      <c r="G3" s="19"/>
      <c r="H3" s="19"/>
      <c r="I3" s="19"/>
      <c r="J3" s="19"/>
    </row>
    <row r="4" spans="1:13" ht="20.100000000000001" customHeight="1" x14ac:dyDescent="0.3">
      <c r="A4" s="20" t="s">
        <v>14</v>
      </c>
      <c r="B4" s="43" t="str">
        <f>'Fiche générale'!B4</f>
        <v>HPSHS18</v>
      </c>
      <c r="C4" s="21" t="s">
        <v>40</v>
      </c>
      <c r="D4" s="143">
        <v>180</v>
      </c>
      <c r="E4" s="143"/>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123</v>
      </c>
      <c r="C6" s="21" t="s">
        <v>41</v>
      </c>
      <c r="D6" s="147">
        <v>180</v>
      </c>
      <c r="E6" s="148"/>
      <c r="F6" s="151" t="s">
        <v>2</v>
      </c>
      <c r="G6" s="152"/>
      <c r="H6" s="153" t="s">
        <v>152</v>
      </c>
      <c r="I6" s="153"/>
      <c r="J6" s="153"/>
      <c r="K6" s="153"/>
      <c r="L6" s="153"/>
      <c r="M6" s="153"/>
    </row>
    <row r="7" spans="1:13" ht="20.100000000000001" customHeight="1" x14ac:dyDescent="0.25">
      <c r="A7" s="20" t="s">
        <v>23</v>
      </c>
      <c r="B7" s="49" t="s">
        <v>189</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30"/>
      <c r="C9" s="28"/>
      <c r="D9" s="23"/>
      <c r="E9" s="149" t="s">
        <v>29</v>
      </c>
      <c r="F9" s="150"/>
      <c r="G9" s="149" t="s">
        <v>25</v>
      </c>
      <c r="H9" s="150"/>
      <c r="I9" s="23"/>
      <c r="J9" s="25">
        <v>1</v>
      </c>
      <c r="K9" s="23"/>
      <c r="L9" s="23"/>
      <c r="M9" s="23"/>
    </row>
    <row r="10" spans="1:13" ht="15" customHeight="1" x14ac:dyDescent="0.25">
      <c r="B10" s="30"/>
      <c r="C10" s="28"/>
      <c r="D10" s="26"/>
      <c r="E10" s="154"/>
      <c r="F10" s="155"/>
      <c r="G10" s="156"/>
      <c r="H10" s="157"/>
      <c r="I10" s="27"/>
      <c r="J10" s="27"/>
      <c r="K10" s="27"/>
      <c r="L10" s="27"/>
      <c r="M10" s="27"/>
    </row>
    <row r="11" spans="1:13" ht="15" customHeight="1" x14ac:dyDescent="0.25">
      <c r="A11" s="18">
        <v>4</v>
      </c>
      <c r="B11" s="30"/>
      <c r="C11" s="28"/>
      <c r="D11" s="28"/>
      <c r="I11" s="19"/>
      <c r="J11" s="19"/>
      <c r="L11" s="27"/>
      <c r="M11" s="27"/>
    </row>
    <row r="12" spans="1:13" ht="15" customHeight="1" x14ac:dyDescent="0.25">
      <c r="B12" s="30"/>
      <c r="C12" s="28"/>
      <c r="D12" s="28"/>
      <c r="E12" s="19"/>
      <c r="F12" s="19"/>
      <c r="G12" s="19"/>
      <c r="H12" s="19"/>
      <c r="I12" s="19"/>
      <c r="J12" s="19"/>
      <c r="L12" s="27"/>
      <c r="M12" s="27"/>
    </row>
    <row r="13" spans="1:13" x14ac:dyDescent="0.25">
      <c r="D13" s="28"/>
      <c r="E13" s="158"/>
      <c r="F13" s="158"/>
      <c r="G13" s="28"/>
      <c r="H13" s="28"/>
    </row>
    <row r="14" spans="1:13" ht="26.25" customHeight="1" x14ac:dyDescent="0.25">
      <c r="B14" s="30"/>
      <c r="C14" s="28"/>
      <c r="D14" s="28"/>
      <c r="E14" s="65"/>
      <c r="F14" s="65"/>
      <c r="G14" s="28"/>
      <c r="H14" s="28"/>
      <c r="I14" s="145" t="s">
        <v>15</v>
      </c>
      <c r="J14" s="159"/>
      <c r="K14" s="146"/>
      <c r="L14" s="145" t="s">
        <v>16</v>
      </c>
      <c r="M14" s="146"/>
    </row>
    <row r="15" spans="1:13" ht="39.75" customHeight="1" x14ac:dyDescent="0.25">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x14ac:dyDescent="0.25">
      <c r="A16" s="51" t="s">
        <v>3</v>
      </c>
      <c r="B16" s="51" t="s">
        <v>4</v>
      </c>
      <c r="C16" s="52" t="s">
        <v>5</v>
      </c>
      <c r="D16" s="53" t="s">
        <v>6</v>
      </c>
      <c r="E16" s="54" t="s">
        <v>7</v>
      </c>
      <c r="F16" s="55" t="s">
        <v>27</v>
      </c>
      <c r="G16" s="56" t="s">
        <v>28</v>
      </c>
      <c r="H16" s="55" t="s">
        <v>33</v>
      </c>
      <c r="I16" s="53" t="s">
        <v>24</v>
      </c>
      <c r="J16" s="53" t="s">
        <v>19</v>
      </c>
      <c r="K16" s="53" t="s">
        <v>20</v>
      </c>
      <c r="L16" s="53" t="s">
        <v>19</v>
      </c>
      <c r="M16" s="53" t="s">
        <v>20</v>
      </c>
    </row>
    <row r="17" spans="1:13" ht="15" customHeight="1" x14ac:dyDescent="0.25">
      <c r="A17" s="72" t="s">
        <v>0</v>
      </c>
      <c r="B17" s="67" t="s">
        <v>201</v>
      </c>
      <c r="C17" s="67" t="s">
        <v>226</v>
      </c>
      <c r="D17" s="68">
        <v>6</v>
      </c>
      <c r="E17" s="70">
        <v>6</v>
      </c>
      <c r="F17" s="70" t="s">
        <v>99</v>
      </c>
      <c r="G17" s="4"/>
      <c r="H17" s="4"/>
      <c r="I17" s="11"/>
      <c r="J17" s="4"/>
      <c r="K17" s="4"/>
      <c r="L17" s="4"/>
      <c r="M17" s="4"/>
    </row>
    <row r="18" spans="1:13" ht="15" customHeight="1" x14ac:dyDescent="0.25">
      <c r="A18" s="72" t="s">
        <v>26</v>
      </c>
      <c r="B18" s="67" t="s">
        <v>126</v>
      </c>
      <c r="C18" s="67" t="s">
        <v>227</v>
      </c>
      <c r="D18" s="68"/>
      <c r="E18" s="70">
        <v>2</v>
      </c>
      <c r="F18" s="70" t="s">
        <v>99</v>
      </c>
      <c r="G18" s="4" t="s">
        <v>32</v>
      </c>
      <c r="H18" s="4">
        <v>2</v>
      </c>
      <c r="I18" s="6">
        <v>3</v>
      </c>
      <c r="J18" s="4" t="s">
        <v>10</v>
      </c>
      <c r="K18" s="4">
        <v>4</v>
      </c>
      <c r="L18" s="4" t="s">
        <v>10</v>
      </c>
      <c r="M18" s="4">
        <v>4</v>
      </c>
    </row>
    <row r="19" spans="1:13" ht="15" customHeight="1" x14ac:dyDescent="0.25">
      <c r="A19" s="72" t="s">
        <v>26</v>
      </c>
      <c r="B19" s="67" t="s">
        <v>127</v>
      </c>
      <c r="C19" s="67" t="s">
        <v>228</v>
      </c>
      <c r="D19" s="68"/>
      <c r="E19" s="68">
        <v>2</v>
      </c>
      <c r="F19" s="68" t="s">
        <v>99</v>
      </c>
      <c r="G19" s="4" t="s">
        <v>32</v>
      </c>
      <c r="H19" s="4">
        <v>2</v>
      </c>
      <c r="I19" s="6">
        <v>3</v>
      </c>
      <c r="J19" s="4" t="s">
        <v>10</v>
      </c>
      <c r="K19" s="4">
        <v>4</v>
      </c>
      <c r="L19" s="4" t="s">
        <v>10</v>
      </c>
      <c r="M19" s="4">
        <v>4</v>
      </c>
    </row>
    <row r="20" spans="1:13" ht="15" customHeight="1" x14ac:dyDescent="0.25">
      <c r="A20" s="72" t="s">
        <v>0</v>
      </c>
      <c r="B20" s="67" t="s">
        <v>202</v>
      </c>
      <c r="C20" s="67" t="s">
        <v>229</v>
      </c>
      <c r="D20" s="68">
        <v>6</v>
      </c>
      <c r="E20" s="68">
        <v>6</v>
      </c>
      <c r="F20" s="68" t="s">
        <v>99</v>
      </c>
      <c r="G20" s="4"/>
      <c r="H20" s="4"/>
      <c r="I20" s="1"/>
      <c r="J20" s="4"/>
      <c r="K20" s="4"/>
      <c r="L20" s="4"/>
      <c r="M20" s="4"/>
    </row>
    <row r="21" spans="1:13" ht="15" customHeight="1" x14ac:dyDescent="0.25">
      <c r="A21" s="72" t="s">
        <v>26</v>
      </c>
      <c r="B21" s="67" t="s">
        <v>203</v>
      </c>
      <c r="C21" s="67" t="s">
        <v>230</v>
      </c>
      <c r="D21" s="68"/>
      <c r="E21" s="68">
        <v>2</v>
      </c>
      <c r="F21" s="68" t="s">
        <v>99</v>
      </c>
      <c r="G21" s="4" t="s">
        <v>30</v>
      </c>
      <c r="H21" s="4"/>
      <c r="I21" s="1"/>
      <c r="J21" s="4" t="s">
        <v>10</v>
      </c>
      <c r="K21" s="4">
        <v>4</v>
      </c>
      <c r="L21" s="4" t="s">
        <v>10</v>
      </c>
      <c r="M21" s="4">
        <v>4</v>
      </c>
    </row>
    <row r="22" spans="1:13" ht="15" customHeight="1" x14ac:dyDescent="0.25">
      <c r="A22" s="72" t="s">
        <v>26</v>
      </c>
      <c r="B22" s="67" t="s">
        <v>204</v>
      </c>
      <c r="C22" s="67" t="s">
        <v>231</v>
      </c>
      <c r="D22" s="68"/>
      <c r="E22" s="68">
        <v>2</v>
      </c>
      <c r="F22" s="68" t="s">
        <v>99</v>
      </c>
      <c r="G22" s="4" t="s">
        <v>30</v>
      </c>
      <c r="H22" s="4"/>
      <c r="I22" s="6"/>
      <c r="J22" s="4" t="s">
        <v>10</v>
      </c>
      <c r="K22" s="4">
        <v>4</v>
      </c>
      <c r="L22" s="4" t="s">
        <v>10</v>
      </c>
      <c r="M22" s="4">
        <v>4</v>
      </c>
    </row>
    <row r="23" spans="1:13" ht="15" customHeight="1" x14ac:dyDescent="0.25">
      <c r="A23" s="72" t="s">
        <v>0</v>
      </c>
      <c r="B23" s="67" t="s">
        <v>205</v>
      </c>
      <c r="C23" s="67" t="s">
        <v>232</v>
      </c>
      <c r="D23" s="68">
        <v>6</v>
      </c>
      <c r="E23" s="68">
        <v>6</v>
      </c>
      <c r="F23" s="68" t="s">
        <v>99</v>
      </c>
      <c r="G23" s="4"/>
      <c r="H23" s="4"/>
      <c r="I23" s="6"/>
      <c r="J23" s="4"/>
      <c r="K23" s="4"/>
      <c r="L23" s="4"/>
      <c r="M23" s="4"/>
    </row>
    <row r="24" spans="1:13" ht="15" customHeight="1" x14ac:dyDescent="0.25">
      <c r="A24" s="72" t="s">
        <v>26</v>
      </c>
      <c r="B24" s="67" t="s">
        <v>174</v>
      </c>
      <c r="C24" s="67" t="s">
        <v>233</v>
      </c>
      <c r="D24" s="68"/>
      <c r="E24" s="68">
        <v>2</v>
      </c>
      <c r="F24" s="68" t="s">
        <v>99</v>
      </c>
      <c r="G24" s="4" t="s">
        <v>30</v>
      </c>
      <c r="H24" s="4"/>
      <c r="I24" s="6"/>
      <c r="J24" s="4" t="s">
        <v>10</v>
      </c>
      <c r="K24" s="4">
        <v>4</v>
      </c>
      <c r="L24" s="4" t="s">
        <v>10</v>
      </c>
      <c r="M24" s="4">
        <v>4</v>
      </c>
    </row>
    <row r="25" spans="1:13" ht="15" customHeight="1" x14ac:dyDescent="0.25">
      <c r="A25" s="72" t="s">
        <v>26</v>
      </c>
      <c r="B25" s="67" t="s">
        <v>175</v>
      </c>
      <c r="C25" s="67" t="s">
        <v>234</v>
      </c>
      <c r="D25" s="68"/>
      <c r="E25" s="68">
        <v>2</v>
      </c>
      <c r="F25" s="68" t="s">
        <v>99</v>
      </c>
      <c r="G25" s="4" t="s">
        <v>30</v>
      </c>
      <c r="H25" s="4"/>
      <c r="I25" s="6"/>
      <c r="J25" s="4" t="s">
        <v>10</v>
      </c>
      <c r="K25" s="4">
        <v>3</v>
      </c>
      <c r="L25" s="4" t="s">
        <v>10</v>
      </c>
      <c r="M25" s="4">
        <v>3</v>
      </c>
    </row>
    <row r="26" spans="1:13" ht="15" customHeight="1" x14ac:dyDescent="0.25">
      <c r="A26" s="72" t="s">
        <v>26</v>
      </c>
      <c r="B26" s="67" t="s">
        <v>176</v>
      </c>
      <c r="C26" s="67" t="s">
        <v>235</v>
      </c>
      <c r="D26" s="68"/>
      <c r="E26" s="68">
        <v>2</v>
      </c>
      <c r="F26" s="68" t="s">
        <v>99</v>
      </c>
      <c r="G26" s="4" t="s">
        <v>30</v>
      </c>
      <c r="H26" s="4"/>
      <c r="I26" s="6"/>
      <c r="J26" s="4" t="s">
        <v>10</v>
      </c>
      <c r="K26" s="4">
        <v>3</v>
      </c>
      <c r="L26" s="4" t="s">
        <v>10</v>
      </c>
      <c r="M26" s="4">
        <v>3</v>
      </c>
    </row>
    <row r="27" spans="1:13" ht="15" customHeight="1" x14ac:dyDescent="0.25">
      <c r="A27" s="72" t="s">
        <v>0</v>
      </c>
      <c r="B27" s="67" t="s">
        <v>206</v>
      </c>
      <c r="C27" s="67" t="s">
        <v>236</v>
      </c>
      <c r="D27" s="68">
        <v>6</v>
      </c>
      <c r="E27" s="68">
        <v>6</v>
      </c>
      <c r="F27" s="68" t="s">
        <v>99</v>
      </c>
      <c r="G27" s="4"/>
      <c r="H27" s="4"/>
      <c r="I27" s="6"/>
      <c r="J27" s="4"/>
      <c r="K27" s="4"/>
      <c r="L27" s="4"/>
      <c r="M27" s="4"/>
    </row>
    <row r="28" spans="1:13" ht="15" customHeight="1" x14ac:dyDescent="0.25">
      <c r="A28" s="72" t="s">
        <v>26</v>
      </c>
      <c r="B28" s="67" t="s">
        <v>177</v>
      </c>
      <c r="C28" s="67" t="s">
        <v>237</v>
      </c>
      <c r="D28" s="67"/>
      <c r="E28" s="67">
        <v>2</v>
      </c>
      <c r="F28" s="67" t="s">
        <v>99</v>
      </c>
      <c r="G28" s="4" t="s">
        <v>30</v>
      </c>
      <c r="H28" s="4"/>
      <c r="I28" s="6"/>
      <c r="J28" s="4"/>
      <c r="K28" s="4"/>
      <c r="L28" s="4" t="s">
        <v>10</v>
      </c>
      <c r="M28" s="4">
        <v>4</v>
      </c>
    </row>
    <row r="29" spans="1:13" ht="15" customHeight="1" x14ac:dyDescent="0.25">
      <c r="A29" s="72" t="s">
        <v>0</v>
      </c>
      <c r="B29" s="73" t="s">
        <v>207</v>
      </c>
      <c r="C29" s="67" t="s">
        <v>238</v>
      </c>
      <c r="D29" s="67">
        <v>6</v>
      </c>
      <c r="E29" s="67">
        <v>6</v>
      </c>
      <c r="F29" s="67" t="s">
        <v>99</v>
      </c>
      <c r="G29" s="4"/>
      <c r="H29" s="4"/>
      <c r="I29" s="6"/>
      <c r="J29" s="4"/>
      <c r="K29" s="4"/>
      <c r="L29" s="4"/>
      <c r="M29" s="4"/>
    </row>
    <row r="30" spans="1:13" ht="15" customHeight="1" x14ac:dyDescent="0.25">
      <c r="A30" s="72" t="s">
        <v>26</v>
      </c>
      <c r="B30" s="67" t="s">
        <v>178</v>
      </c>
      <c r="C30" s="67" t="s">
        <v>239</v>
      </c>
      <c r="D30" s="67"/>
      <c r="E30" s="67">
        <v>1</v>
      </c>
      <c r="F30" s="67" t="s">
        <v>99</v>
      </c>
      <c r="G30" s="4" t="s">
        <v>31</v>
      </c>
      <c r="H30" s="4"/>
      <c r="I30" s="6">
        <v>2</v>
      </c>
      <c r="J30" s="6" t="s">
        <v>11</v>
      </c>
      <c r="K30" s="4">
        <v>2</v>
      </c>
      <c r="L30" s="4" t="s">
        <v>11</v>
      </c>
      <c r="M30" s="4"/>
    </row>
    <row r="31" spans="1:13" ht="15" customHeight="1" x14ac:dyDescent="0.25">
      <c r="A31" s="72" t="s">
        <v>26</v>
      </c>
      <c r="B31" s="67" t="s">
        <v>179</v>
      </c>
      <c r="C31" s="67" t="s">
        <v>240</v>
      </c>
      <c r="D31" s="67"/>
      <c r="E31" s="67">
        <v>1</v>
      </c>
      <c r="F31" s="67" t="s">
        <v>99</v>
      </c>
      <c r="G31" s="4" t="s">
        <v>31</v>
      </c>
      <c r="H31" s="4"/>
      <c r="I31" s="6">
        <v>2</v>
      </c>
      <c r="J31" s="6" t="s">
        <v>11</v>
      </c>
      <c r="K31" s="4">
        <v>2</v>
      </c>
      <c r="L31" s="4" t="s">
        <v>11</v>
      </c>
      <c r="M31" s="4"/>
    </row>
    <row r="32" spans="1:13" ht="15" customHeight="1" x14ac:dyDescent="0.25">
      <c r="A32" s="72" t="s">
        <v>26</v>
      </c>
      <c r="B32" s="67" t="s">
        <v>180</v>
      </c>
      <c r="C32" s="67" t="s">
        <v>241</v>
      </c>
      <c r="D32" s="67"/>
      <c r="E32" s="67">
        <v>1</v>
      </c>
      <c r="F32" s="67" t="s">
        <v>99</v>
      </c>
      <c r="G32" s="8" t="s">
        <v>31</v>
      </c>
      <c r="H32" s="8"/>
      <c r="I32" s="75">
        <v>2</v>
      </c>
      <c r="J32" s="6" t="s">
        <v>11</v>
      </c>
      <c r="K32" s="4">
        <v>2</v>
      </c>
      <c r="L32" s="4" t="s">
        <v>11</v>
      </c>
      <c r="M32" s="4"/>
    </row>
    <row r="33" spans="1:14" ht="15" customHeight="1" x14ac:dyDescent="0.25">
      <c r="A33" s="72" t="s">
        <v>26</v>
      </c>
      <c r="B33" s="67" t="s">
        <v>181</v>
      </c>
      <c r="C33" s="67" t="s">
        <v>242</v>
      </c>
      <c r="D33" s="67"/>
      <c r="E33" s="67">
        <v>1</v>
      </c>
      <c r="F33" s="67" t="s">
        <v>99</v>
      </c>
      <c r="G33" s="4" t="s">
        <v>31</v>
      </c>
      <c r="H33" s="4"/>
      <c r="I33" s="75">
        <v>2</v>
      </c>
      <c r="J33" s="6" t="s">
        <v>11</v>
      </c>
      <c r="K33" s="4">
        <v>2</v>
      </c>
      <c r="L33" s="4" t="s">
        <v>11</v>
      </c>
      <c r="M33" s="4"/>
    </row>
    <row r="34" spans="1:14" ht="15" customHeight="1" x14ac:dyDescent="0.25">
      <c r="A34" s="72" t="s">
        <v>26</v>
      </c>
      <c r="B34" s="67" t="s">
        <v>182</v>
      </c>
      <c r="C34" s="67" t="s">
        <v>243</v>
      </c>
      <c r="D34" s="67"/>
      <c r="E34" s="67">
        <v>1</v>
      </c>
      <c r="F34" s="67" t="s">
        <v>99</v>
      </c>
      <c r="G34" s="4" t="s">
        <v>31</v>
      </c>
      <c r="H34" s="4"/>
      <c r="I34" s="75">
        <v>2</v>
      </c>
      <c r="J34" s="6" t="s">
        <v>11</v>
      </c>
      <c r="K34" s="4">
        <v>2</v>
      </c>
      <c r="L34" s="4" t="s">
        <v>11</v>
      </c>
      <c r="M34" s="4"/>
    </row>
    <row r="35" spans="1:14" ht="15" customHeight="1" x14ac:dyDescent="0.25">
      <c r="A35" s="72" t="s">
        <v>26</v>
      </c>
      <c r="B35" s="67" t="s">
        <v>183</v>
      </c>
      <c r="C35" s="67" t="s">
        <v>244</v>
      </c>
      <c r="D35" s="67"/>
      <c r="E35" s="67">
        <v>1</v>
      </c>
      <c r="F35" s="67" t="s">
        <v>99</v>
      </c>
      <c r="G35" s="4" t="s">
        <v>31</v>
      </c>
      <c r="H35" s="4"/>
      <c r="I35" s="75">
        <v>2</v>
      </c>
      <c r="J35" s="6" t="s">
        <v>11</v>
      </c>
      <c r="K35" s="4">
        <v>2</v>
      </c>
      <c r="L35" s="4" t="s">
        <v>11</v>
      </c>
      <c r="M35" s="4"/>
      <c r="N35" s="24"/>
    </row>
    <row r="36" spans="1:14" ht="15" customHeight="1" x14ac:dyDescent="0.25">
      <c r="A36" s="72" t="s">
        <v>26</v>
      </c>
      <c r="B36" s="67" t="s">
        <v>184</v>
      </c>
      <c r="C36" s="67" t="s">
        <v>245</v>
      </c>
      <c r="D36" s="67"/>
      <c r="E36" s="67">
        <v>1</v>
      </c>
      <c r="F36" s="67" t="s">
        <v>99</v>
      </c>
      <c r="G36" s="4" t="s">
        <v>31</v>
      </c>
      <c r="H36" s="4"/>
      <c r="I36" s="75">
        <v>2</v>
      </c>
      <c r="J36" s="6" t="s">
        <v>11</v>
      </c>
      <c r="K36" s="4">
        <v>2</v>
      </c>
      <c r="L36" s="4" t="s">
        <v>11</v>
      </c>
      <c r="M36" s="4"/>
    </row>
    <row r="37" spans="1:14" ht="15" customHeight="1" x14ac:dyDescent="0.25">
      <c r="A37" s="72" t="s">
        <v>26</v>
      </c>
      <c r="B37" s="67" t="s">
        <v>185</v>
      </c>
      <c r="C37" s="67" t="s">
        <v>246</v>
      </c>
      <c r="D37" s="67"/>
      <c r="E37" s="67">
        <v>1</v>
      </c>
      <c r="F37" s="67" t="s">
        <v>99</v>
      </c>
      <c r="G37" s="4" t="s">
        <v>31</v>
      </c>
      <c r="H37" s="4"/>
      <c r="I37" s="75">
        <v>2</v>
      </c>
      <c r="J37" s="6" t="s">
        <v>11</v>
      </c>
      <c r="K37" s="4">
        <v>2</v>
      </c>
      <c r="L37" s="4" t="s">
        <v>11</v>
      </c>
      <c r="M37" s="4"/>
    </row>
    <row r="38" spans="1:14" ht="15" customHeight="1" x14ac:dyDescent="0.25">
      <c r="A38" s="72" t="s">
        <v>26</v>
      </c>
      <c r="B38" s="70" t="s">
        <v>134</v>
      </c>
      <c r="C38" s="70" t="s">
        <v>247</v>
      </c>
      <c r="D38" s="68"/>
      <c r="E38" s="67">
        <v>1</v>
      </c>
      <c r="F38" s="67" t="s">
        <v>99</v>
      </c>
      <c r="G38" s="4" t="s">
        <v>31</v>
      </c>
      <c r="H38" s="4"/>
      <c r="I38" s="75">
        <v>2</v>
      </c>
      <c r="J38" s="6" t="s">
        <v>11</v>
      </c>
      <c r="K38" s="4">
        <v>2</v>
      </c>
      <c r="L38" s="4" t="s">
        <v>11</v>
      </c>
      <c r="M38" s="4"/>
    </row>
    <row r="39" spans="1:14" ht="15" customHeight="1" x14ac:dyDescent="0.25">
      <c r="A39" s="57" t="s">
        <v>0</v>
      </c>
      <c r="B39" s="2" t="s">
        <v>200</v>
      </c>
      <c r="C39" s="67" t="s">
        <v>248</v>
      </c>
      <c r="D39" s="68"/>
      <c r="E39" s="70"/>
      <c r="F39" s="70"/>
      <c r="G39" s="4"/>
      <c r="H39" s="4"/>
      <c r="I39" s="1"/>
      <c r="J39" s="1"/>
      <c r="K39" s="4"/>
      <c r="L39" s="4"/>
      <c r="M39" s="4"/>
    </row>
    <row r="40" spans="1:14" ht="15" customHeight="1" x14ac:dyDescent="0.25">
      <c r="A40" s="72" t="s">
        <v>26</v>
      </c>
      <c r="B40" s="67" t="s">
        <v>170</v>
      </c>
      <c r="C40" s="67" t="s">
        <v>249</v>
      </c>
      <c r="D40" s="68"/>
      <c r="E40" s="70">
        <v>1</v>
      </c>
      <c r="F40" s="70" t="s">
        <v>99</v>
      </c>
      <c r="G40" s="4"/>
      <c r="H40" s="4"/>
      <c r="I40" s="1"/>
      <c r="J40" s="4"/>
      <c r="K40" s="4"/>
      <c r="L40" s="4"/>
      <c r="M40" s="4"/>
    </row>
    <row r="41" spans="1:14" x14ac:dyDescent="0.25">
      <c r="A41" s="72" t="s">
        <v>26</v>
      </c>
      <c r="B41" s="67" t="s">
        <v>171</v>
      </c>
      <c r="C41" s="67" t="s">
        <v>250</v>
      </c>
      <c r="D41" s="68"/>
      <c r="E41" s="70">
        <v>1</v>
      </c>
      <c r="F41" s="70" t="s">
        <v>99</v>
      </c>
      <c r="G41" s="4"/>
      <c r="H41" s="4"/>
      <c r="I41" s="6"/>
      <c r="J41" s="4"/>
      <c r="K41" s="4"/>
      <c r="L41" s="4"/>
      <c r="M41" s="4"/>
    </row>
    <row r="42" spans="1:14" x14ac:dyDescent="0.25">
      <c r="A42" s="72" t="s">
        <v>26</v>
      </c>
      <c r="B42" s="67" t="s">
        <v>172</v>
      </c>
      <c r="C42" s="67" t="s">
        <v>251</v>
      </c>
      <c r="D42" s="68"/>
      <c r="E42" s="70"/>
      <c r="F42" s="70" t="s">
        <v>99</v>
      </c>
      <c r="G42" s="4"/>
      <c r="H42" s="4"/>
      <c r="I42" s="6"/>
      <c r="J42" s="4"/>
      <c r="K42" s="4"/>
      <c r="L42" s="4"/>
      <c r="M42" s="4"/>
    </row>
    <row r="43" spans="1:14" x14ac:dyDescent="0.25">
      <c r="A43" s="72" t="s">
        <v>26</v>
      </c>
      <c r="B43" s="67" t="s">
        <v>173</v>
      </c>
      <c r="C43" s="67" t="s">
        <v>252</v>
      </c>
      <c r="D43" s="68"/>
      <c r="E43" s="70"/>
      <c r="F43" s="70" t="s">
        <v>99</v>
      </c>
      <c r="G43" s="4"/>
      <c r="H43" s="4"/>
      <c r="I43" s="6"/>
      <c r="J43" s="4"/>
      <c r="K43" s="4"/>
      <c r="L43" s="4"/>
      <c r="M43" s="4"/>
    </row>
    <row r="44" spans="1:14" x14ac:dyDescent="0.25">
      <c r="A44" s="72" t="s">
        <v>26</v>
      </c>
      <c r="B44" s="67" t="s">
        <v>186</v>
      </c>
      <c r="C44" s="67" t="s">
        <v>253</v>
      </c>
      <c r="D44" s="68"/>
      <c r="E44" s="70"/>
      <c r="F44" s="70" t="s">
        <v>99</v>
      </c>
      <c r="G44" s="4"/>
      <c r="H44" s="4"/>
      <c r="I44" s="6"/>
      <c r="J44" s="4"/>
      <c r="K44" s="4"/>
      <c r="L44" s="4"/>
      <c r="M44" s="4"/>
    </row>
    <row r="45" spans="1:14" x14ac:dyDescent="0.25">
      <c r="A45" s="72" t="s">
        <v>0</v>
      </c>
      <c r="B45" s="67" t="s">
        <v>208</v>
      </c>
      <c r="C45" s="67" t="s">
        <v>254</v>
      </c>
      <c r="D45" s="68">
        <v>6</v>
      </c>
      <c r="E45" s="70">
        <v>6</v>
      </c>
      <c r="F45" s="70" t="s">
        <v>99</v>
      </c>
      <c r="G45" s="4"/>
      <c r="H45" s="4"/>
      <c r="I45" s="6"/>
      <c r="J45" s="4"/>
      <c r="K45" s="4"/>
      <c r="L45" s="4"/>
      <c r="M45" s="4"/>
    </row>
    <row r="46" spans="1:14" s="24" customFormat="1" x14ac:dyDescent="0.25">
      <c r="A46" s="72" t="s">
        <v>26</v>
      </c>
      <c r="B46" s="67" t="s">
        <v>187</v>
      </c>
      <c r="C46" s="67" t="s">
        <v>255</v>
      </c>
      <c r="D46" s="68"/>
      <c r="E46" s="70">
        <v>3</v>
      </c>
      <c r="F46" s="70" t="s">
        <v>99</v>
      </c>
      <c r="G46" s="4" t="s">
        <v>31</v>
      </c>
      <c r="H46" s="4"/>
      <c r="I46" s="6"/>
      <c r="J46" s="4" t="s">
        <v>10</v>
      </c>
      <c r="K46" s="4">
        <v>2</v>
      </c>
      <c r="L46" s="4" t="s">
        <v>11</v>
      </c>
      <c r="M46" s="4"/>
    </row>
    <row r="47" spans="1:14" s="24" customFormat="1" x14ac:dyDescent="0.25">
      <c r="A47" s="72" t="s">
        <v>26</v>
      </c>
      <c r="B47" s="67" t="s">
        <v>188</v>
      </c>
      <c r="C47" s="67" t="s">
        <v>256</v>
      </c>
      <c r="D47" s="68"/>
      <c r="E47" s="70">
        <v>3</v>
      </c>
      <c r="F47" s="70" t="s">
        <v>99</v>
      </c>
      <c r="G47" s="4" t="s">
        <v>31</v>
      </c>
      <c r="H47" s="4"/>
      <c r="I47" s="6"/>
      <c r="J47" s="4" t="s">
        <v>10</v>
      </c>
      <c r="K47" s="4">
        <v>2</v>
      </c>
      <c r="L47" s="4" t="s">
        <v>10</v>
      </c>
      <c r="M47" s="4">
        <v>2</v>
      </c>
    </row>
    <row r="48" spans="1:14" s="24" customFormat="1" x14ac:dyDescent="0.25">
      <c r="A48" s="72"/>
      <c r="B48" s="67"/>
      <c r="C48" s="74"/>
      <c r="D48" s="68"/>
      <c r="E48" s="70"/>
      <c r="F48" s="70"/>
      <c r="G48" s="4"/>
      <c r="H48" s="4"/>
      <c r="I48" s="6"/>
      <c r="J48" s="4"/>
      <c r="K48" s="4"/>
      <c r="L48" s="4"/>
      <c r="M48" s="4"/>
    </row>
    <row r="49" spans="1:13" s="24" customFormat="1" x14ac:dyDescent="0.25">
      <c r="A49" s="72"/>
      <c r="B49" s="67"/>
      <c r="C49" s="74"/>
      <c r="D49" s="68"/>
      <c r="E49" s="70"/>
      <c r="F49" s="70"/>
      <c r="G49" s="4"/>
      <c r="H49" s="4"/>
      <c r="I49" s="6"/>
      <c r="J49" s="4"/>
      <c r="K49" s="4"/>
      <c r="L49" s="4"/>
      <c r="M49" s="4"/>
    </row>
    <row r="50" spans="1:13" s="24" customFormat="1" x14ac:dyDescent="0.25">
      <c r="A50" s="72"/>
      <c r="B50" s="67"/>
      <c r="C50" s="67"/>
      <c r="D50" s="68"/>
      <c r="E50" s="70"/>
      <c r="F50" s="70"/>
      <c r="G50" s="4"/>
      <c r="H50" s="4"/>
      <c r="I50" s="6"/>
      <c r="J50" s="4"/>
      <c r="K50" s="4"/>
      <c r="L50" s="4"/>
      <c r="M50" s="4"/>
    </row>
    <row r="51" spans="1:13" s="24" customFormat="1" ht="17.25" x14ac:dyDescent="0.25">
      <c r="A51" s="57"/>
      <c r="B51" s="10"/>
      <c r="C51" s="10"/>
      <c r="D51" s="3"/>
      <c r="E51" s="4"/>
      <c r="F51" s="4"/>
      <c r="G51" s="4"/>
      <c r="H51" s="4"/>
      <c r="I51" s="11"/>
      <c r="J51" s="4"/>
      <c r="K51" s="4"/>
      <c r="L51" s="4"/>
      <c r="M51" s="4"/>
    </row>
    <row r="52" spans="1:13" s="24" customFormat="1" x14ac:dyDescent="0.25">
      <c r="A52" s="57"/>
      <c r="B52" s="2"/>
      <c r="C52" s="2"/>
      <c r="D52" s="3"/>
      <c r="E52" s="4"/>
      <c r="F52" s="4"/>
      <c r="G52" s="4"/>
      <c r="H52" s="4"/>
      <c r="I52" s="6"/>
      <c r="J52" s="4"/>
      <c r="K52" s="4"/>
      <c r="L52" s="4"/>
      <c r="M52" s="4"/>
    </row>
    <row r="53" spans="1:13" s="24" customFormat="1" x14ac:dyDescent="0.25">
      <c r="A53" s="57"/>
      <c r="B53" s="2"/>
      <c r="C53" s="2"/>
      <c r="D53" s="3"/>
      <c r="E53" s="4"/>
      <c r="F53" s="4"/>
      <c r="G53" s="4"/>
      <c r="H53" s="4"/>
      <c r="I53" s="6"/>
      <c r="J53" s="4"/>
      <c r="K53" s="4"/>
      <c r="L53" s="4"/>
      <c r="M53" s="4"/>
    </row>
    <row r="54" spans="1:13" s="24" customFormat="1" x14ac:dyDescent="0.25">
      <c r="A54" s="1"/>
      <c r="B54" s="4"/>
      <c r="C54" s="4"/>
      <c r="D54" s="3"/>
      <c r="E54" s="4"/>
      <c r="F54" s="4"/>
      <c r="G54" s="4"/>
      <c r="H54" s="4"/>
      <c r="I54" s="1"/>
      <c r="J54" s="4"/>
      <c r="K54" s="4"/>
      <c r="L54" s="4"/>
      <c r="M54" s="4"/>
    </row>
    <row r="55" spans="1:13" s="24" customFormat="1" x14ac:dyDescent="0.25">
      <c r="A55" s="1"/>
      <c r="B55" s="4"/>
      <c r="C55" s="4"/>
      <c r="D55" s="3"/>
      <c r="E55" s="4"/>
      <c r="F55" s="4"/>
      <c r="G55" s="4"/>
      <c r="H55" s="4"/>
      <c r="I55" s="1"/>
      <c r="J55" s="4"/>
      <c r="K55" s="4"/>
      <c r="L55" s="4"/>
      <c r="M55" s="4"/>
    </row>
    <row r="56" spans="1:13" s="24" customFormat="1" x14ac:dyDescent="0.25">
      <c r="A56" s="1"/>
      <c r="B56" s="2"/>
      <c r="C56" s="2"/>
      <c r="D56" s="3"/>
      <c r="E56" s="4"/>
      <c r="F56" s="4"/>
      <c r="G56" s="4"/>
      <c r="H56" s="4"/>
      <c r="I56" s="6"/>
      <c r="J56" s="4"/>
      <c r="K56" s="4"/>
      <c r="L56" s="4"/>
      <c r="M56" s="4"/>
    </row>
    <row r="57" spans="1:13" s="24" customFormat="1" x14ac:dyDescent="0.25">
      <c r="A57" s="1"/>
      <c r="B57" s="2"/>
      <c r="C57" s="2"/>
      <c r="D57" s="3"/>
      <c r="E57" s="4"/>
      <c r="F57" s="4"/>
      <c r="G57" s="4"/>
      <c r="H57" s="4"/>
      <c r="I57" s="6"/>
      <c r="J57" s="4"/>
      <c r="K57" s="4"/>
      <c r="L57" s="4"/>
      <c r="M57" s="4"/>
    </row>
    <row r="58" spans="1:13" s="24" customFormat="1" x14ac:dyDescent="0.25">
      <c r="A58" s="1"/>
      <c r="B58" s="2"/>
      <c r="C58" s="2"/>
      <c r="D58" s="3"/>
      <c r="E58" s="4"/>
      <c r="F58" s="4"/>
      <c r="G58" s="4"/>
      <c r="H58" s="4"/>
      <c r="I58" s="6"/>
      <c r="J58" s="4"/>
      <c r="K58" s="4"/>
      <c r="L58" s="4"/>
      <c r="M58" s="4"/>
    </row>
    <row r="59" spans="1:13" s="24" customFormat="1" x14ac:dyDescent="0.25">
      <c r="A59" s="1"/>
      <c r="B59" s="2"/>
      <c r="C59" s="2"/>
      <c r="D59" s="3"/>
      <c r="E59" s="4"/>
      <c r="F59" s="4"/>
      <c r="G59" s="4"/>
      <c r="H59" s="4"/>
      <c r="I59" s="6"/>
      <c r="J59" s="4"/>
      <c r="K59" s="4"/>
      <c r="L59" s="4"/>
      <c r="M59" s="4"/>
    </row>
    <row r="60" spans="1:13" s="24" customFormat="1" x14ac:dyDescent="0.25">
      <c r="A60" s="1"/>
      <c r="B60" s="2"/>
      <c r="C60" s="2"/>
      <c r="D60" s="3"/>
      <c r="E60" s="4"/>
      <c r="F60" s="4"/>
      <c r="G60" s="4"/>
      <c r="H60" s="4"/>
      <c r="I60" s="6"/>
      <c r="J60" s="4"/>
      <c r="K60" s="4"/>
      <c r="L60" s="4"/>
      <c r="M60" s="4"/>
    </row>
    <row r="61" spans="1:13" s="24" customFormat="1" x14ac:dyDescent="0.25">
      <c r="A61" s="1"/>
      <c r="B61" s="2"/>
      <c r="C61" s="2"/>
      <c r="D61" s="3"/>
      <c r="E61" s="4"/>
      <c r="F61" s="4"/>
      <c r="G61" s="4"/>
      <c r="H61" s="4"/>
      <c r="I61" s="6"/>
      <c r="J61" s="4"/>
      <c r="K61" s="4"/>
      <c r="L61" s="4"/>
      <c r="M61" s="4"/>
    </row>
    <row r="62" spans="1:13" s="24" customFormat="1" x14ac:dyDescent="0.25">
      <c r="A62" s="1"/>
      <c r="B62" s="2"/>
      <c r="C62" s="2"/>
      <c r="D62" s="3"/>
      <c r="E62" s="4"/>
      <c r="F62" s="4"/>
      <c r="G62" s="4"/>
      <c r="H62" s="4"/>
      <c r="I62" s="6"/>
      <c r="J62" s="4"/>
      <c r="K62" s="4"/>
      <c r="L62" s="4"/>
      <c r="M62" s="4"/>
    </row>
    <row r="63" spans="1:13" s="24" customFormat="1" x14ac:dyDescent="0.25">
      <c r="A63" s="1"/>
      <c r="B63" s="2"/>
      <c r="C63" s="2"/>
      <c r="D63" s="3"/>
      <c r="E63" s="4"/>
      <c r="F63" s="4"/>
      <c r="G63" s="4"/>
      <c r="H63" s="4"/>
      <c r="I63" s="6"/>
      <c r="J63" s="4"/>
      <c r="K63" s="4"/>
      <c r="L63" s="4"/>
      <c r="M63" s="4"/>
    </row>
    <row r="64" spans="1:13" s="24" customFormat="1" x14ac:dyDescent="0.25">
      <c r="A64" s="1"/>
      <c r="B64" s="2"/>
      <c r="C64" s="2"/>
      <c r="D64" s="3"/>
      <c r="E64" s="4"/>
      <c r="F64" s="4"/>
      <c r="G64" s="4"/>
      <c r="H64" s="4"/>
      <c r="I64" s="6"/>
      <c r="J64" s="4"/>
      <c r="K64" s="4"/>
      <c r="L64" s="4"/>
      <c r="M64" s="4"/>
    </row>
    <row r="65" spans="1:13" s="24" customFormat="1" x14ac:dyDescent="0.25">
      <c r="A65" s="1"/>
      <c r="B65" s="2"/>
      <c r="C65" s="2"/>
      <c r="D65" s="3"/>
      <c r="E65" s="4"/>
      <c r="F65" s="4"/>
      <c r="G65" s="4"/>
      <c r="H65" s="4"/>
      <c r="I65" s="6"/>
      <c r="J65" s="4"/>
      <c r="K65" s="4"/>
      <c r="L65" s="4"/>
      <c r="M65" s="4"/>
    </row>
    <row r="66" spans="1:13" s="24" customFormat="1" x14ac:dyDescent="0.25">
      <c r="A66" s="1"/>
      <c r="B66" s="2"/>
      <c r="C66" s="2"/>
      <c r="D66" s="3"/>
      <c r="E66" s="4"/>
      <c r="F66" s="4"/>
      <c r="G66" s="4"/>
      <c r="H66" s="4"/>
      <c r="I66" s="6"/>
      <c r="J66" s="4"/>
      <c r="K66" s="4"/>
      <c r="L66" s="4"/>
      <c r="M66" s="4"/>
    </row>
    <row r="67" spans="1:13" s="24" customFormat="1" x14ac:dyDescent="0.25">
      <c r="A67" s="1"/>
      <c r="B67" s="2"/>
      <c r="C67" s="2"/>
      <c r="D67" s="3"/>
      <c r="E67" s="4"/>
      <c r="F67" s="4"/>
      <c r="G67" s="4"/>
      <c r="H67" s="4"/>
      <c r="I67" s="6"/>
      <c r="J67" s="4"/>
      <c r="K67" s="4"/>
      <c r="L67" s="4"/>
      <c r="M67" s="4"/>
    </row>
    <row r="68" spans="1:13" s="24" customFormat="1" x14ac:dyDescent="0.25">
      <c r="A68" s="1"/>
      <c r="B68" s="2"/>
      <c r="C68" s="2"/>
      <c r="D68" s="3"/>
      <c r="E68" s="4"/>
      <c r="F68" s="4"/>
      <c r="G68" s="4"/>
      <c r="H68" s="4"/>
      <c r="I68" s="6"/>
      <c r="J68" s="4"/>
      <c r="K68" s="4"/>
      <c r="L68" s="4"/>
      <c r="M68" s="4"/>
    </row>
    <row r="69" spans="1:13" s="24" customFormat="1" x14ac:dyDescent="0.25">
      <c r="A69" s="1"/>
      <c r="B69" s="2"/>
      <c r="C69" s="2"/>
      <c r="D69" s="3"/>
      <c r="E69" s="4"/>
      <c r="F69" s="4"/>
      <c r="G69" s="4"/>
      <c r="H69" s="4"/>
      <c r="I69" s="6"/>
      <c r="J69" s="4"/>
      <c r="K69" s="4"/>
      <c r="L69" s="4"/>
      <c r="M69" s="4"/>
    </row>
    <row r="70" spans="1:13" s="24" customFormat="1" x14ac:dyDescent="0.25">
      <c r="B70" s="38"/>
      <c r="C70" s="38"/>
      <c r="D70" s="38"/>
      <c r="E70" s="38"/>
      <c r="F70" s="38"/>
      <c r="G70" s="38"/>
      <c r="H70" s="38"/>
      <c r="I70" s="38"/>
      <c r="J70" s="38"/>
    </row>
    <row r="71" spans="1:13" s="24" customFormat="1" x14ac:dyDescent="0.25">
      <c r="B71" s="38"/>
      <c r="C71" s="38"/>
      <c r="D71" s="38"/>
      <c r="E71" s="38"/>
      <c r="F71" s="38"/>
      <c r="G71" s="38"/>
      <c r="H71" s="38"/>
      <c r="I71" s="38"/>
      <c r="J71" s="38"/>
    </row>
    <row r="72" spans="1:13" s="24" customFormat="1" ht="17.25" x14ac:dyDescent="0.25">
      <c r="B72" s="39"/>
      <c r="C72" s="39"/>
      <c r="D72" s="39"/>
      <c r="E72" s="39"/>
      <c r="F72" s="39"/>
      <c r="G72" s="39"/>
      <c r="H72" s="39"/>
      <c r="I72" s="39"/>
      <c r="J72" s="39"/>
    </row>
    <row r="73" spans="1:13" s="24" customFormat="1" x14ac:dyDescent="0.25">
      <c r="B73" s="38"/>
      <c r="C73" s="38"/>
      <c r="D73" s="38"/>
      <c r="E73" s="38"/>
      <c r="F73" s="38"/>
      <c r="G73" s="38"/>
      <c r="H73" s="38"/>
      <c r="I73" s="38"/>
      <c r="J73" s="38"/>
    </row>
    <row r="74" spans="1:13" s="24" customFormat="1" x14ac:dyDescent="0.25">
      <c r="B74" s="38"/>
      <c r="C74" s="38"/>
      <c r="D74" s="38"/>
      <c r="E74" s="38"/>
      <c r="F74" s="38"/>
      <c r="G74" s="38"/>
      <c r="H74" s="38"/>
      <c r="I74" s="38"/>
      <c r="J74" s="38"/>
    </row>
    <row r="75" spans="1:13" s="24" customFormat="1" x14ac:dyDescent="0.25">
      <c r="B75" s="38"/>
      <c r="C75" s="38"/>
      <c r="D75" s="38"/>
      <c r="E75" s="38"/>
      <c r="F75" s="38"/>
      <c r="G75" s="38"/>
      <c r="H75" s="38"/>
      <c r="I75" s="38"/>
      <c r="J75" s="38"/>
    </row>
    <row r="76" spans="1:13" s="24" customFormat="1" x14ac:dyDescent="0.25">
      <c r="B76" s="38"/>
      <c r="C76" s="38"/>
      <c r="D76" s="38"/>
      <c r="E76" s="38"/>
      <c r="F76" s="38"/>
      <c r="G76" s="38"/>
      <c r="H76" s="38"/>
      <c r="I76" s="38"/>
      <c r="J76" s="38"/>
    </row>
    <row r="77" spans="1:13" s="24" customFormat="1" ht="17.25" x14ac:dyDescent="0.25">
      <c r="B77" s="39"/>
      <c r="C77" s="39"/>
      <c r="D77" s="39"/>
      <c r="E77" s="39"/>
      <c r="F77" s="39"/>
      <c r="G77" s="39"/>
      <c r="H77" s="39"/>
      <c r="I77" s="39"/>
      <c r="J77" s="39"/>
    </row>
    <row r="78" spans="1:13" s="24" customFormat="1" x14ac:dyDescent="0.25">
      <c r="B78" s="38"/>
      <c r="C78" s="38"/>
      <c r="D78" s="38"/>
      <c r="E78" s="38"/>
      <c r="F78" s="38"/>
      <c r="G78" s="38"/>
      <c r="H78" s="38"/>
      <c r="I78" s="38"/>
      <c r="J78" s="38"/>
    </row>
    <row r="79" spans="1:13" s="24" customFormat="1" x14ac:dyDescent="0.25">
      <c r="B79" s="38"/>
      <c r="C79" s="38"/>
      <c r="D79" s="38"/>
      <c r="E79" s="38"/>
      <c r="F79" s="38"/>
      <c r="G79" s="38"/>
      <c r="H79" s="38"/>
      <c r="I79" s="38"/>
      <c r="J79" s="38"/>
    </row>
    <row r="80" spans="1:13" s="24" customFormat="1" x14ac:dyDescent="0.25">
      <c r="B80" s="38"/>
      <c r="C80" s="38"/>
      <c r="D80" s="38"/>
      <c r="E80" s="38"/>
      <c r="F80" s="38"/>
      <c r="G80" s="38"/>
      <c r="H80" s="38"/>
      <c r="I80" s="38"/>
      <c r="J80" s="38"/>
    </row>
    <row r="81" spans="2:10" s="24" customFormat="1" x14ac:dyDescent="0.25">
      <c r="B81" s="38"/>
      <c r="C81" s="38"/>
      <c r="D81" s="38"/>
      <c r="E81" s="38"/>
      <c r="F81" s="38"/>
      <c r="G81" s="38"/>
      <c r="H81" s="38"/>
      <c r="I81" s="38"/>
      <c r="J81" s="38"/>
    </row>
    <row r="82" spans="2:10" s="24" customFormat="1" x14ac:dyDescent="0.25">
      <c r="B82" s="38"/>
      <c r="C82" s="38"/>
      <c r="D82" s="38"/>
      <c r="E82" s="38"/>
      <c r="F82" s="38"/>
      <c r="G82" s="38"/>
      <c r="H82" s="38"/>
      <c r="I82" s="38"/>
      <c r="J82" s="38"/>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I15:M15">
    <cfRule type="expression" dxfId="26" priority="42">
      <formula>$A$11=2</formula>
    </cfRule>
    <cfRule type="expression" dxfId="25" priority="43">
      <formula>$A$11=3</formula>
    </cfRule>
    <cfRule type="expression" dxfId="24" priority="44">
      <formula>$A$11=1</formula>
    </cfRule>
  </conditionalFormatting>
  <conditionalFormatting sqref="A16:M16">
    <cfRule type="expression" dxfId="23" priority="39">
      <formula>$A$11=2</formula>
    </cfRule>
    <cfRule type="expression" dxfId="22" priority="40">
      <formula>$A$11=4</formula>
    </cfRule>
    <cfRule type="expression" dxfId="21" priority="41">
      <formula>$A$11=1</formula>
    </cfRule>
  </conditionalFormatting>
  <conditionalFormatting sqref="J16:K16">
    <cfRule type="expression" dxfId="20" priority="38">
      <formula>$G$17="CCI (CC Intégral)"</formula>
    </cfRule>
  </conditionalFormatting>
  <conditionalFormatting sqref="H17:H19 J17:K19">
    <cfRule type="expression" dxfId="19" priority="37">
      <formula>$G17="CCI (CC Intégral)"</formula>
    </cfRule>
  </conditionalFormatting>
  <conditionalFormatting sqref="H17:I19">
    <cfRule type="expression" dxfId="18" priority="36">
      <formula>$G17="CT (Contrôle terminal)"</formula>
    </cfRule>
  </conditionalFormatting>
  <conditionalFormatting sqref="H20:H35 J20:K29">
    <cfRule type="expression" dxfId="17" priority="35">
      <formula>$G20="CCI (CC Intégral)"</formula>
    </cfRule>
  </conditionalFormatting>
  <conditionalFormatting sqref="H20:I35">
    <cfRule type="expression" dxfId="16" priority="34">
      <formula>$G20="CT (Contrôle terminal)"</formula>
    </cfRule>
  </conditionalFormatting>
  <conditionalFormatting sqref="H36:H38">
    <cfRule type="expression" dxfId="15" priority="33">
      <formula>$G36="CCI (CC Intégral)"</formula>
    </cfRule>
  </conditionalFormatting>
  <conditionalFormatting sqref="H36:I38">
    <cfRule type="expression" dxfId="14" priority="32">
      <formula>$G36="CT (Contrôle terminal)"</formula>
    </cfRule>
  </conditionalFormatting>
  <conditionalFormatting sqref="H39:H49 J39:K45 J48:K49">
    <cfRule type="expression" dxfId="13" priority="31">
      <formula>$G39="CCI (CC Intégral)"</formula>
    </cfRule>
  </conditionalFormatting>
  <conditionalFormatting sqref="H39:I49">
    <cfRule type="expression" dxfId="12" priority="30">
      <formula>$G39="CT (Contrôle terminal)"</formula>
    </cfRule>
  </conditionalFormatting>
  <conditionalFormatting sqref="H63:H69 J63:K69">
    <cfRule type="expression" dxfId="11" priority="13">
      <formula>$G63="CCI (CC Intégral)"</formula>
    </cfRule>
  </conditionalFormatting>
  <conditionalFormatting sqref="H63:I69">
    <cfRule type="expression" dxfId="10" priority="12">
      <formula>$G63="CT (Contrôle terminal)"</formula>
    </cfRule>
  </conditionalFormatting>
  <conditionalFormatting sqref="H50 J50:K50">
    <cfRule type="expression" dxfId="9" priority="11">
      <formula>$G50="CCI (CC Intégral)"</formula>
    </cfRule>
  </conditionalFormatting>
  <conditionalFormatting sqref="H50:I50">
    <cfRule type="expression" dxfId="8" priority="10">
      <formula>$G50="CT (Contrôle terminal)"</formula>
    </cfRule>
  </conditionalFormatting>
  <conditionalFormatting sqref="H51:H53 J51:K53">
    <cfRule type="expression" dxfId="7" priority="9">
      <formula>$G51="CCI (CC Intégral)"</formula>
    </cfRule>
  </conditionalFormatting>
  <conditionalFormatting sqref="H51:I53">
    <cfRule type="expression" dxfId="6" priority="8">
      <formula>$G51="CT (Contrôle terminal)"</formula>
    </cfRule>
  </conditionalFormatting>
  <conditionalFormatting sqref="H54:H62 J54:K62">
    <cfRule type="expression" dxfId="5" priority="7">
      <formula>$G54="CCI (CC Intégral)"</formula>
    </cfRule>
  </conditionalFormatting>
  <conditionalFormatting sqref="H54:I62">
    <cfRule type="expression" dxfId="4" priority="6">
      <formula>$G54="CT (Contrôle terminal)"</formula>
    </cfRule>
  </conditionalFormatting>
  <conditionalFormatting sqref="K30">
    <cfRule type="expression" dxfId="3" priority="5">
      <formula>$G30="CCI (CC Intégral)"</formula>
    </cfRule>
  </conditionalFormatting>
  <conditionalFormatting sqref="K31:K38">
    <cfRule type="expression" dxfId="2" priority="4">
      <formula>$G31="CCI (CC Intégral)"</formula>
    </cfRule>
  </conditionalFormatting>
  <conditionalFormatting sqref="J46:K47">
    <cfRule type="expression" dxfId="1" priority="3">
      <formula>$G46="CCI (CC Intégral)"</formula>
    </cfRule>
  </conditionalFormatting>
  <conditionalFormatting sqref="J30:J38">
    <cfRule type="expression" dxfId="0" priority="1">
      <formula>$G30="CT (Contrôle terminal)"</formula>
    </cfRule>
  </conditionalFormatting>
  <dataValidations count="6">
    <dataValidation type="list" allowBlank="1" showInputMessage="1" showErrorMessage="1" errorTitle="Nature" error="Utiliser la liste déroulante" promptTitle="Nature" prompt="Utiliser la liste déroulante" sqref="L17:L69 J17:J69">
      <formula1>liste_nature_controle</formula1>
    </dataValidation>
    <dataValidation type="list" allowBlank="1" showInputMessage="1" showErrorMessage="1" promptTitle="Type contrôle" prompt="Utiliser la liste déroulante" sqref="G17:G69">
      <formula1>liste_type_controle</formula1>
    </dataValidation>
    <dataValidation type="list" allowBlank="1" showInputMessage="1" showErrorMessage="1" errorTitle="Nature de l'ELP" error="Utiliser la liste déroulante" promptTitle="Nature ELP" prompt="Utiliser la liste déroulante" sqref="A61:A69 A18:A49 A51:A58">
      <formula1>Nature_ELP</formula1>
    </dataValidation>
    <dataValidation type="decimal" operator="greaterThan" allowBlank="1" showInputMessage="1" showErrorMessage="1" errorTitle="Coefficient" error="Le coefficient doit être un nombre décimal supérieur à 0." sqref="E61:E69 E18:E49 E51:E58">
      <formula1>0</formula1>
    </dataValidation>
    <dataValidation type="decimal" operator="lessThanOrEqual" allowBlank="1" showInputMessage="1" showErrorMessage="1" errorTitle="ECTS" error="Le nombre de crédits doit être entier et inférieur ou égal à 6." sqref="D61:D69 D18:D49 D51:D58">
      <formula1>6</formula1>
    </dataValidation>
    <dataValidation type="list" operator="greaterThan" allowBlank="1" showInputMessage="1" showErrorMessage="1" errorTitle="Coefficient" error="Le coefficient doit être un nombre décimal supérieur à 0." sqref="F61:F69 F18:F49 F51:F5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92AF13-2F48-413C-BBC9-99EA7BA21731}">
  <ds:schemaRef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cc9b61d3-e9c6-4364-a8ad-f892d613c537"/>
    <ds:schemaRef ds:uri="http://www.w3.org/XML/1998/namespace"/>
    <ds:schemaRef ds:uri="http://schemas.microsoft.com/sharepoint/v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